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codeName="ThisWorkbook" autoCompressPictures="0"/>
  <bookViews>
    <workbookView xWindow="0" yWindow="0" windowWidth="25600" windowHeight="16460" tabRatio="500" firstSheet="4" activeTab="5"/>
  </bookViews>
  <sheets>
    <sheet name="Correctness raw data" sheetId="1" r:id="rId1"/>
    <sheet name="power" sheetId="2" r:id="rId2"/>
    <sheet name="Bandwidth" sheetId="3" r:id="rId3"/>
    <sheet name="power-ready" sheetId="4" r:id="rId4"/>
    <sheet name="bandwidth-ready" sheetId="5" r:id="rId5"/>
    <sheet name="ANOVA_prep" sheetId="6" r:id="rId6"/>
    <sheet name="ANOVA_HID" sheetId="8" state="hidden" r:id="rId7"/>
    <sheet name="ANOVA_HID1" sheetId="9" state="hidden" r:id="rId8"/>
    <sheet name="ANOVA1_HID" sheetId="11" state="hidden" r:id="rId9"/>
    <sheet name="ANOVA1_HID1" sheetId="12" state="hidden" r:id="rId10"/>
    <sheet name="ANOVA1_HID2" sheetId="13" state="hidden" r:id="rId11"/>
    <sheet name="Colored-w-Bars t test" sheetId="16" r:id="rId12"/>
    <sheet name="Bars t test" sheetId="15" r:id="rId13"/>
    <sheet name="Colored t test" sheetId="14" r:id="rId14"/>
    <sheet name="ANOVA" sheetId="10" r:id="rId15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13" l="1"/>
  <c r="C2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B1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C1" i="12"/>
  <c r="C2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B1" i="12"/>
  <c r="B2" i="12"/>
  <c r="B3" i="12"/>
  <c r="B4" i="12"/>
  <c r="B5" i="12"/>
  <c r="B6" i="12"/>
  <c r="B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B54" i="12"/>
  <c r="B55" i="12"/>
  <c r="B56" i="12"/>
  <c r="B57" i="12"/>
  <c r="B58" i="12"/>
  <c r="B59" i="12"/>
  <c r="B60" i="12"/>
  <c r="B61" i="12"/>
  <c r="B62" i="12"/>
  <c r="B63" i="12"/>
  <c r="B64" i="12"/>
  <c r="B65" i="12"/>
  <c r="B66" i="12"/>
  <c r="B67" i="12"/>
  <c r="B68" i="12"/>
  <c r="B69" i="12"/>
  <c r="B70" i="12"/>
  <c r="C1" i="9"/>
  <c r="C2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B1" i="9"/>
  <c r="B2" i="9"/>
  <c r="B3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C1" i="8"/>
  <c r="C2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B1" i="8"/>
  <c r="B2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F34" i="6"/>
  <c r="F35" i="6"/>
  <c r="F36" i="6"/>
  <c r="G34" i="6"/>
  <c r="G35" i="6"/>
  <c r="G36" i="6"/>
  <c r="H34" i="6"/>
  <c r="H35" i="6"/>
  <c r="H36" i="6"/>
  <c r="B34" i="6"/>
  <c r="B35" i="6"/>
  <c r="B36" i="6"/>
  <c r="C34" i="6"/>
  <c r="C35" i="6"/>
  <c r="C36" i="6"/>
  <c r="A34" i="6"/>
  <c r="A35" i="6"/>
  <c r="A36" i="6"/>
  <c r="AI4" i="5"/>
  <c r="AI5" i="5"/>
  <c r="AI6" i="5"/>
  <c r="AI7" i="5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I34" i="5"/>
  <c r="AI3" i="5"/>
  <c r="W4" i="5"/>
  <c r="W5" i="5"/>
  <c r="W6" i="5"/>
  <c r="W7" i="5"/>
  <c r="W8" i="5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" i="5"/>
  <c r="AI4" i="4"/>
  <c r="AI5" i="4"/>
  <c r="AI6" i="4"/>
  <c r="AI7" i="4"/>
  <c r="AI8" i="4"/>
  <c r="AI9" i="4"/>
  <c r="AI10" i="4"/>
  <c r="AI11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" i="4"/>
</calcChain>
</file>

<file path=xl/sharedStrings.xml><?xml version="1.0" encoding="utf-8"?>
<sst xmlns="http://schemas.openxmlformats.org/spreadsheetml/2006/main" count="5049" uniqueCount="395">
  <si>
    <t>Q1-a</t>
  </si>
  <si>
    <t>Q1-c</t>
  </si>
  <si>
    <t>Q2-a</t>
  </si>
  <si>
    <t>Q2-c</t>
  </si>
  <si>
    <t>Q3-a</t>
  </si>
  <si>
    <t>Q3-c</t>
  </si>
  <si>
    <t>Q4-a</t>
  </si>
  <si>
    <t>Q4-c</t>
  </si>
  <si>
    <t>Q5-a</t>
  </si>
  <si>
    <t>Q5-c</t>
  </si>
  <si>
    <t>Q6-a</t>
  </si>
  <si>
    <t>Q6-c</t>
  </si>
  <si>
    <t>Q7-a</t>
  </si>
  <si>
    <t>Q7-c</t>
  </si>
  <si>
    <t>Q8-a</t>
  </si>
  <si>
    <t>Q8-c</t>
  </si>
  <si>
    <t>Q9-a</t>
  </si>
  <si>
    <t>Q9-c</t>
  </si>
  <si>
    <t>Q10-a</t>
  </si>
  <si>
    <t>Q10-c</t>
  </si>
  <si>
    <t>Q11-a</t>
  </si>
  <si>
    <t>Q11-c</t>
  </si>
  <si>
    <t>Q12-a</t>
  </si>
  <si>
    <t>Q12-c</t>
  </si>
  <si>
    <t>Q13-a</t>
  </si>
  <si>
    <t>Q13-c</t>
  </si>
  <si>
    <t>Q14-a</t>
  </si>
  <si>
    <t>Q14-c</t>
  </si>
  <si>
    <t>Q15-a</t>
  </si>
  <si>
    <t>Q15-c</t>
  </si>
  <si>
    <t>Q16-a</t>
  </si>
  <si>
    <t>Q16-c</t>
  </si>
  <si>
    <t>Q17-a</t>
  </si>
  <si>
    <t>Q17-c</t>
  </si>
  <si>
    <t>Q18-a</t>
  </si>
  <si>
    <t>Q18-c</t>
  </si>
  <si>
    <t>Q19-a</t>
  </si>
  <si>
    <t>Q19-c</t>
  </si>
  <si>
    <t>Q20-a</t>
  </si>
  <si>
    <t>Q20-c</t>
  </si>
  <si>
    <t>Q21-a</t>
  </si>
  <si>
    <t>Q21-c</t>
  </si>
  <si>
    <t>Q22-a</t>
  </si>
  <si>
    <t>Q22-c</t>
  </si>
  <si>
    <t>Q23-a</t>
  </si>
  <si>
    <t>Q23-c</t>
  </si>
  <si>
    <t>Q24-a</t>
  </si>
  <si>
    <t>Q24-c</t>
  </si>
  <si>
    <t>Q25-a</t>
  </si>
  <si>
    <t>Q25-c</t>
  </si>
  <si>
    <t>Q26-a</t>
  </si>
  <si>
    <t>Q26-c</t>
  </si>
  <si>
    <t>Q27-a</t>
  </si>
  <si>
    <t>Q27-c</t>
  </si>
  <si>
    <t>Q28-a</t>
  </si>
  <si>
    <t>Q28-c</t>
  </si>
  <si>
    <t>Q29-a</t>
  </si>
  <si>
    <t>Q29-c</t>
  </si>
  <si>
    <t>Q30-a</t>
  </si>
  <si>
    <t>Q30-c</t>
  </si>
  <si>
    <t>B</t>
  </si>
  <si>
    <t>Equal</t>
  </si>
  <si>
    <t>A</t>
  </si>
  <si>
    <t>Colored</t>
  </si>
  <si>
    <t>Bars</t>
  </si>
  <si>
    <t>Colored-w-Bars</t>
  </si>
  <si>
    <t>Colored_Avg.</t>
  </si>
  <si>
    <t>Bars_Avg.</t>
  </si>
  <si>
    <t>Colored-w-Bars_Avg.</t>
  </si>
  <si>
    <t>Mean</t>
  </si>
  <si>
    <t>STDDEV</t>
  </si>
  <si>
    <t>STDERR</t>
  </si>
  <si>
    <t>Power</t>
  </si>
  <si>
    <t>Bandwidth</t>
  </si>
  <si>
    <t>Accuracy</t>
  </si>
  <si>
    <t>View</t>
  </si>
  <si>
    <t>Question</t>
  </si>
  <si>
    <t>These results have been generated using XLSTAT Free. You can benefit from many more tools and options with a full version.</t>
  </si>
  <si>
    <t>Y / Dependent variables: Workbook = Multi-view-Management-correctness_new.xlsx / Sheet = ANOVA_prep / Range = ANOVA_prep!$Q:$Q / 192 rows and 1 column</t>
  </si>
  <si>
    <t>X / Qualitative: Workbook = Multi-view-Management-correctness_new.xlsx / Sheet = ANOVA_prep / Range = ANOVA_prep!$R:$S / 192 rows and 2 columns</t>
  </si>
  <si>
    <t>Constraints: an=0</t>
  </si>
  <si>
    <t>Confidence interval (%): 95</t>
  </si>
  <si>
    <t>Tolerance: 0.0001</t>
  </si>
  <si>
    <t>Use least squares means: Yes</t>
  </si>
  <si>
    <t>Run again:</t>
  </si>
  <si>
    <t>Summary statistics (Quantitative data):</t>
  </si>
  <si>
    <t>Variable</t>
  </si>
  <si>
    <t>Observations</t>
  </si>
  <si>
    <t>Obs. with missing data</t>
  </si>
  <si>
    <t>Obs. without missing data</t>
  </si>
  <si>
    <t>Minimum</t>
  </si>
  <si>
    <t>Maximum</t>
  </si>
  <si>
    <t>Std. deviation</t>
  </si>
  <si>
    <t>Summary statistics (Qualitative data):</t>
  </si>
  <si>
    <t/>
  </si>
  <si>
    <t>Categories</t>
  </si>
  <si>
    <t>Counts</t>
  </si>
  <si>
    <t>Frequencies</t>
  </si>
  <si>
    <t>%</t>
  </si>
  <si>
    <t>Regression of variable Accuracy:</t>
  </si>
  <si>
    <t>Goodness of fit statistics (Accuracy):</t>
  </si>
  <si>
    <t>Sum of weights</t>
  </si>
  <si>
    <t>DF</t>
  </si>
  <si>
    <t>R²</t>
  </si>
  <si>
    <t>Adjusted R²</t>
  </si>
  <si>
    <t>MSE</t>
  </si>
  <si>
    <t>RMSE</t>
  </si>
  <si>
    <t>MAPE</t>
  </si>
  <si>
    <t>DW</t>
  </si>
  <si>
    <t>Cp</t>
  </si>
  <si>
    <t>AIC</t>
  </si>
  <si>
    <t>SBC</t>
  </si>
  <si>
    <t>PC</t>
  </si>
  <si>
    <t>Analysis of variance  (Accuracy):</t>
  </si>
  <si>
    <t>Source</t>
  </si>
  <si>
    <t>Sum of squares</t>
  </si>
  <si>
    <t>Mean squares</t>
  </si>
  <si>
    <t>F</t>
  </si>
  <si>
    <t>Pr &gt; F</t>
  </si>
  <si>
    <t>Model</t>
  </si>
  <si>
    <t>Error</t>
  </si>
  <si>
    <t>Corrected Total</t>
  </si>
  <si>
    <t>Computed against model Y=Mean(Y)</t>
  </si>
  <si>
    <t>Type I Sum of Squares analysis (Accuracy):</t>
  </si>
  <si>
    <t>Type II Sum of Squares analysis (Accuracy):</t>
  </si>
  <si>
    <t>Type III Sum of Squares analysis (Accuracy):</t>
  </si>
  <si>
    <t>Model parameters (Accuracy):</t>
  </si>
  <si>
    <t>Value</t>
  </si>
  <si>
    <t>Standard error</t>
  </si>
  <si>
    <t>t</t>
  </si>
  <si>
    <t>Pr &gt; |t|</t>
  </si>
  <si>
    <t>Lower bound (95%)</t>
  </si>
  <si>
    <t>Upper bound (95%)</t>
  </si>
  <si>
    <t>Intercept</t>
  </si>
  <si>
    <t>View-Bars</t>
  </si>
  <si>
    <t>View-Colored</t>
  </si>
  <si>
    <t>View-Colored-w-Bars</t>
  </si>
  <si>
    <t>Question-Bandwidth</t>
  </si>
  <si>
    <t>Question-Power</t>
  </si>
  <si>
    <t>&lt; 0.0001</t>
  </si>
  <si>
    <t>Equation of the model (Accuracy):</t>
  </si>
  <si>
    <t>Standardized coefficients (Accuracy):</t>
  </si>
  <si>
    <t xml:space="preserve"> </t>
  </si>
  <si>
    <t>Observation</t>
  </si>
  <si>
    <t>Weight</t>
  </si>
  <si>
    <t>Obs1</t>
  </si>
  <si>
    <t>Obs2</t>
  </si>
  <si>
    <t>Obs3</t>
  </si>
  <si>
    <t>Obs4</t>
  </si>
  <si>
    <t>Obs5</t>
  </si>
  <si>
    <t>Obs6</t>
  </si>
  <si>
    <t>Obs7</t>
  </si>
  <si>
    <t>Obs8</t>
  </si>
  <si>
    <t>Obs9</t>
  </si>
  <si>
    <t>Obs10</t>
  </si>
  <si>
    <t>Obs11</t>
  </si>
  <si>
    <t>Obs12</t>
  </si>
  <si>
    <t>Obs13</t>
  </si>
  <si>
    <t>Obs14</t>
  </si>
  <si>
    <t>Obs15</t>
  </si>
  <si>
    <t>Obs16</t>
  </si>
  <si>
    <t>Obs17</t>
  </si>
  <si>
    <t>Obs18</t>
  </si>
  <si>
    <t>Obs19</t>
  </si>
  <si>
    <t>Obs20</t>
  </si>
  <si>
    <t>Obs21</t>
  </si>
  <si>
    <t>Obs22</t>
  </si>
  <si>
    <t>Obs23</t>
  </si>
  <si>
    <t>Obs24</t>
  </si>
  <si>
    <t>Obs25</t>
  </si>
  <si>
    <t>Obs26</t>
  </si>
  <si>
    <t>Obs27</t>
  </si>
  <si>
    <t>Obs28</t>
  </si>
  <si>
    <t>Obs29</t>
  </si>
  <si>
    <t>Obs30</t>
  </si>
  <si>
    <t>Obs31</t>
  </si>
  <si>
    <t>Obs32</t>
  </si>
  <si>
    <t>Obs33</t>
  </si>
  <si>
    <t>Obs34</t>
  </si>
  <si>
    <t>Obs35</t>
  </si>
  <si>
    <t>Obs36</t>
  </si>
  <si>
    <t>Obs37</t>
  </si>
  <si>
    <t>Obs38</t>
  </si>
  <si>
    <t>Obs39</t>
  </si>
  <si>
    <t>Obs40</t>
  </si>
  <si>
    <t>Obs41</t>
  </si>
  <si>
    <t>Obs42</t>
  </si>
  <si>
    <t>Obs43</t>
  </si>
  <si>
    <t>Obs44</t>
  </si>
  <si>
    <t>Obs45</t>
  </si>
  <si>
    <t>Obs46</t>
  </si>
  <si>
    <t>Obs47</t>
  </si>
  <si>
    <t>Obs48</t>
  </si>
  <si>
    <t>Obs49</t>
  </si>
  <si>
    <t>Obs50</t>
  </si>
  <si>
    <t>Obs51</t>
  </si>
  <si>
    <t>Obs52</t>
  </si>
  <si>
    <t>Obs53</t>
  </si>
  <si>
    <t>Obs54</t>
  </si>
  <si>
    <t>Obs55</t>
  </si>
  <si>
    <t>Obs56</t>
  </si>
  <si>
    <t>Obs57</t>
  </si>
  <si>
    <t>Obs58</t>
  </si>
  <si>
    <t>Obs59</t>
  </si>
  <si>
    <t>Obs60</t>
  </si>
  <si>
    <t>Obs61</t>
  </si>
  <si>
    <t>Obs62</t>
  </si>
  <si>
    <t>Obs63</t>
  </si>
  <si>
    <t>Obs64</t>
  </si>
  <si>
    <t>Obs65</t>
  </si>
  <si>
    <t>Obs66</t>
  </si>
  <si>
    <t>Obs67</t>
  </si>
  <si>
    <t>Obs68</t>
  </si>
  <si>
    <t>Obs69</t>
  </si>
  <si>
    <t>Obs70</t>
  </si>
  <si>
    <t>Obs71</t>
  </si>
  <si>
    <t>Obs72</t>
  </si>
  <si>
    <t>Obs73</t>
  </si>
  <si>
    <t>Obs74</t>
  </si>
  <si>
    <t>Obs75</t>
  </si>
  <si>
    <t>Obs76</t>
  </si>
  <si>
    <t>Obs77</t>
  </si>
  <si>
    <t>Obs78</t>
  </si>
  <si>
    <t>Obs79</t>
  </si>
  <si>
    <t>Obs80</t>
  </si>
  <si>
    <t>Obs81</t>
  </si>
  <si>
    <t>Obs82</t>
  </si>
  <si>
    <t>Obs83</t>
  </si>
  <si>
    <t>Obs84</t>
  </si>
  <si>
    <t>Obs85</t>
  </si>
  <si>
    <t>Obs86</t>
  </si>
  <si>
    <t>Obs87</t>
  </si>
  <si>
    <t>Obs88</t>
  </si>
  <si>
    <t>Obs89</t>
  </si>
  <si>
    <t>Obs90</t>
  </si>
  <si>
    <t>Obs91</t>
  </si>
  <si>
    <t>Obs92</t>
  </si>
  <si>
    <t>Obs93</t>
  </si>
  <si>
    <t>Obs94</t>
  </si>
  <si>
    <t>Obs95</t>
  </si>
  <si>
    <t>Obs96</t>
  </si>
  <si>
    <t>Obs97</t>
  </si>
  <si>
    <t>Obs98</t>
  </si>
  <si>
    <t>Obs99</t>
  </si>
  <si>
    <t>Obs100</t>
  </si>
  <si>
    <t>Obs101</t>
  </si>
  <si>
    <t>Obs102</t>
  </si>
  <si>
    <t>Obs103</t>
  </si>
  <si>
    <t>Obs104</t>
  </si>
  <si>
    <t>Obs105</t>
  </si>
  <si>
    <t>Obs106</t>
  </si>
  <si>
    <t>Obs107</t>
  </si>
  <si>
    <t>Obs108</t>
  </si>
  <si>
    <t>Obs109</t>
  </si>
  <si>
    <t>Obs110</t>
  </si>
  <si>
    <t>Obs111</t>
  </si>
  <si>
    <t>Obs112</t>
  </si>
  <si>
    <t>Obs113</t>
  </si>
  <si>
    <t>Obs114</t>
  </si>
  <si>
    <t>Obs115</t>
  </si>
  <si>
    <t>Obs116</t>
  </si>
  <si>
    <t>Obs117</t>
  </si>
  <si>
    <t>Obs118</t>
  </si>
  <si>
    <t>Obs119</t>
  </si>
  <si>
    <t>Obs120</t>
  </si>
  <si>
    <t>Obs121</t>
  </si>
  <si>
    <t>Obs122</t>
  </si>
  <si>
    <t>Obs123</t>
  </si>
  <si>
    <t>Obs124</t>
  </si>
  <si>
    <t>Obs125</t>
  </si>
  <si>
    <t>Obs126</t>
  </si>
  <si>
    <t>Obs127</t>
  </si>
  <si>
    <t>Obs128</t>
  </si>
  <si>
    <t>Obs129</t>
  </si>
  <si>
    <t>Obs130</t>
  </si>
  <si>
    <t>Obs131</t>
  </si>
  <si>
    <t>Obs132</t>
  </si>
  <si>
    <t>Obs133</t>
  </si>
  <si>
    <t>Obs134</t>
  </si>
  <si>
    <t>Obs135</t>
  </si>
  <si>
    <t>Obs136</t>
  </si>
  <si>
    <t>Obs137</t>
  </si>
  <si>
    <t>Obs138</t>
  </si>
  <si>
    <t>Obs139</t>
  </si>
  <si>
    <t>Obs140</t>
  </si>
  <si>
    <t>Obs141</t>
  </si>
  <si>
    <t>Obs142</t>
  </si>
  <si>
    <t>Obs143</t>
  </si>
  <si>
    <t>Obs144</t>
  </si>
  <si>
    <t>Obs145</t>
  </si>
  <si>
    <t>Obs146</t>
  </si>
  <si>
    <t>Obs147</t>
  </si>
  <si>
    <t>Obs148</t>
  </si>
  <si>
    <t>Obs149</t>
  </si>
  <si>
    <t>Obs150</t>
  </si>
  <si>
    <t>Obs151</t>
  </si>
  <si>
    <t>Obs152</t>
  </si>
  <si>
    <t>Obs153</t>
  </si>
  <si>
    <t>Obs154</t>
  </si>
  <si>
    <t>Obs155</t>
  </si>
  <si>
    <t>Obs156</t>
  </si>
  <si>
    <t>Obs157</t>
  </si>
  <si>
    <t>Obs158</t>
  </si>
  <si>
    <t>Obs159</t>
  </si>
  <si>
    <t>Obs160</t>
  </si>
  <si>
    <t>Obs161</t>
  </si>
  <si>
    <t>Obs162</t>
  </si>
  <si>
    <t>Obs163</t>
  </si>
  <si>
    <t>Obs164</t>
  </si>
  <si>
    <t>Obs165</t>
  </si>
  <si>
    <t>Obs166</t>
  </si>
  <si>
    <t>Obs167</t>
  </si>
  <si>
    <t>Obs168</t>
  </si>
  <si>
    <t>Obs169</t>
  </si>
  <si>
    <t>Obs170</t>
  </si>
  <si>
    <t>Obs171</t>
  </si>
  <si>
    <t>Obs172</t>
  </si>
  <si>
    <t>Obs173</t>
  </si>
  <si>
    <t>Obs174</t>
  </si>
  <si>
    <t>Obs175</t>
  </si>
  <si>
    <t>Obs176</t>
  </si>
  <si>
    <t>Obs177</t>
  </si>
  <si>
    <t>Obs178</t>
  </si>
  <si>
    <t>Obs179</t>
  </si>
  <si>
    <t>Obs180</t>
  </si>
  <si>
    <t>Obs181</t>
  </si>
  <si>
    <t>Obs182</t>
  </si>
  <si>
    <t>Obs183</t>
  </si>
  <si>
    <t>Obs184</t>
  </si>
  <si>
    <t>Obs185</t>
  </si>
  <si>
    <t>Obs186</t>
  </si>
  <si>
    <t>Obs187</t>
  </si>
  <si>
    <t>Obs188</t>
  </si>
  <si>
    <t>Obs189</t>
  </si>
  <si>
    <t>Obs190</t>
  </si>
  <si>
    <t>Obs191</t>
  </si>
  <si>
    <t>Obs192</t>
  </si>
  <si>
    <t>Pred(Accuracy)</t>
  </si>
  <si>
    <t>Residual</t>
  </si>
  <si>
    <t>Std. residual</t>
  </si>
  <si>
    <t>Std. dev. on pred. (Mean)</t>
  </si>
  <si>
    <t>Lower bound 95% (Mean)</t>
  </si>
  <si>
    <t>Upper bound 95% (Mean)</t>
  </si>
  <si>
    <t>Std. dev. on pred. (Observation)</t>
  </si>
  <si>
    <t>Lower bound 95% (Observation)</t>
  </si>
  <si>
    <t>Upper bound 95% (Observation)</t>
  </si>
  <si>
    <t>LS Means for factor View:</t>
  </si>
  <si>
    <t>Category</t>
  </si>
  <si>
    <t>LS mean</t>
  </si>
  <si>
    <t>LS Means for factor Question:</t>
  </si>
  <si>
    <t>Interactions / Level: 2</t>
  </si>
  <si>
    <t>View*Question</t>
  </si>
  <si>
    <t>View-Bars*Question-Bandwidth</t>
  </si>
  <si>
    <t>View-Bars*Question-Power</t>
  </si>
  <si>
    <t>View-Colored*Question-Bandwidth</t>
  </si>
  <si>
    <t>View-Colored*Question-Power</t>
  </si>
  <si>
    <t>View-Colored-w-Bars*Question-Bandwidth</t>
  </si>
  <si>
    <t>View-Colored-w-Bars*Question-Power</t>
  </si>
  <si>
    <t>Accuracy = 0.790625+0.0156249999999996*View-Bars+0.0468749999999995*View-Colored-0.0718750000000003*Question-Bandwidth-0.0656249999999997*View-Bars*Question-Bandwidth+0.0562500000000006*View-Colored*Question-Bandwidth</t>
  </si>
  <si>
    <t>:</t>
  </si>
  <si>
    <t>View*Question:</t>
  </si>
  <si>
    <t>View\Question</t>
  </si>
  <si>
    <t>Question*View:</t>
  </si>
  <si>
    <t>Question\View</t>
  </si>
  <si>
    <r>
      <t>XLSTAT 2016.07.38415  - ANOVA - Start time: 5/27/2017 at 4:00:51 AM / End time: 5/27/2017 at 4:00:56 AM</t>
    </r>
    <r>
      <rPr>
        <sz val="12"/>
        <color rgb="FFFFFFFF"/>
        <rFont val="Calibri"/>
        <family val="2"/>
        <scheme val="minor"/>
      </rPr>
      <t xml:space="preserve"> / Microsoft Excel 14.113410</t>
    </r>
  </si>
  <si>
    <t>XLSTAT 2016.07.38415  - Two-sample t-test and z-test - Start time: 5/27/2017 at 1:10:06 PM</t>
  </si>
  <si>
    <t>Sample 1: Workbook = Multi-view-Management-correctness_new.xlsx / Sheet = ANOVA_prep / Range = ANOVA_prep!$A$2:$A$33 / 32 rows and 1 column</t>
  </si>
  <si>
    <t>Sample 2: Workbook = Multi-view-Management-correctness_new.xlsx / Sheet = ANOVA_prep / Range = ANOVA_prep!$F$2:$F$33 / 32 rows and 1 column</t>
  </si>
  <si>
    <t>Hypothesized difference (D): 0</t>
  </si>
  <si>
    <t>Significance level (%): 5</t>
  </si>
  <si>
    <t>Population variances for the t-test: Assume equality</t>
  </si>
  <si>
    <t>Summary statistics:</t>
  </si>
  <si>
    <t>Var1</t>
  </si>
  <si>
    <t>t-test for two independent samples / Two-tailed test:</t>
  </si>
  <si>
    <t>95% confidence interval on the difference between the means:</t>
  </si>
  <si>
    <t>Difference</t>
  </si>
  <si>
    <t>t (Observed value)</t>
  </si>
  <si>
    <t>|t| (Critical value)</t>
  </si>
  <si>
    <t>p-value (Two-tailed)</t>
  </si>
  <si>
    <t>alpha</t>
  </si>
  <si>
    <t>Test interpretation:</t>
  </si>
  <si>
    <t>H0: The difference between the means is equal to 0.</t>
  </si>
  <si>
    <t>Ha: The difference between the means is different from 0.</t>
  </si>
  <si>
    <t>As the computed p-value is greater than the significance level alpha=0.05, one cannot reject the null hypothesis H0.</t>
  </si>
  <si>
    <t>The risk to reject the null hypothesis H0 while it is true is 72.30%.</t>
  </si>
  <si>
    <t>XLSTAT 2016.07.38415  - Two-sample t-test and z-test - Start time: 5/27/2017 at 1:12:33 PM</t>
  </si>
  <si>
    <t>Sample 1: Workbook = Multi-view-Management-correctness_new.xlsx / Sheet = ANOVA_prep / Range = ANOVA_prep!$B$2:$B$34 / 33 rows and 1 column</t>
  </si>
  <si>
    <t>Sample 2: Workbook = Multi-view-Management-correctness_new.xlsx / Sheet = ANOVA_prep / Range = ANOVA_prep!$G$2:$G$33 / 32 rows and 1 column</t>
  </si>
  <si>
    <t>As the computed p-value is lower than the significance level alpha=0.05, one should reject the null hypothesis H0, and accept the alternative hypothesis Ha.</t>
  </si>
  <si>
    <t>The risk to reject the null hypothesis H0 while it is true is lower than 3.05%.</t>
  </si>
  <si>
    <t>XLSTAT 2016.07.38415  - Two-sample t-test and z-test - Start time: 5/27/2017 at 1:13:34 PM</t>
  </si>
  <si>
    <t>Sample 1: Workbook = Multi-view-Management-correctness_new.xlsx / Sheet = ANOVA_prep / Range = ANOVA_prep!$C$2:$C$33 / 32 rows and 1 column</t>
  </si>
  <si>
    <t>Sample 2: Workbook = Multi-view-Management-correctness_new.xlsx / Sheet = ANOVA_prep / Range = ANOVA_prep!$H$2:$H$33 / 32 rows and 1 column</t>
  </si>
  <si>
    <t>The risk to reject the null hypothesis H0 while it is true is 15.69%.</t>
  </si>
  <si>
    <t>Means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</si>
</sst>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"/>
    <numFmt numFmtId="166" formatCode="&quot;[ &quot;0.000&quot;,&quot;;&quot;[ &quot;\-0.000&quot; ,&quot;"/>
    <numFmt numFmtId="167" formatCode="0.000&quot; [&quot;;\-0.000&quot; [&quot;"/>
  </numFmts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7800"/>
      <name val="Calibri"/>
      <family val="2"/>
      <scheme val="minor"/>
    </font>
    <font>
      <i/>
      <sz val="12"/>
      <color theme="1"/>
      <name val="Calibri"/>
      <scheme val="minor"/>
    </font>
    <font>
      <sz val="12"/>
      <color rgb="FFFFFFFF"/>
      <name val="Calibri"/>
      <family val="2"/>
      <scheme val="minor"/>
    </font>
    <font>
      <sz val="9"/>
      <color rgb="FF000000"/>
      <name val="Times New Roman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15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3">
    <xf numFmtId="0" fontId="0" fillId="0" borderId="0" xfId="0"/>
    <xf numFmtId="164" fontId="0" fillId="0" borderId="1" xfId="0" applyNumberFormat="1" applyBorder="1" applyAlignment="1"/>
    <xf numFmtId="164" fontId="0" fillId="0" borderId="0" xfId="0" applyNumberFormat="1" applyAlignment="1"/>
    <xf numFmtId="164" fontId="0" fillId="0" borderId="2" xfId="0" applyNumberFormat="1" applyBorder="1" applyAlignment="1"/>
    <xf numFmtId="1" fontId="0" fillId="0" borderId="0" xfId="0" applyNumberForma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Border="1" applyAlignment="1">
      <alignment horizontal="center"/>
    </xf>
    <xf numFmtId="1" fontId="0" fillId="0" borderId="0" xfId="0" applyNumberFormat="1"/>
    <xf numFmtId="165" fontId="0" fillId="0" borderId="0" xfId="0" applyNumberFormat="1"/>
    <xf numFmtId="0" fontId="0" fillId="0" borderId="0" xfId="0" applyFont="1"/>
    <xf numFmtId="49" fontId="0" fillId="0" borderId="0" xfId="0" applyNumberFormat="1" applyAlignment="1"/>
    <xf numFmtId="0" fontId="0" fillId="0" borderId="3" xfId="0" applyFont="1" applyBorder="1" applyAlignment="1">
      <alignment horizontal="center"/>
    </xf>
    <xf numFmtId="49" fontId="0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/>
    <xf numFmtId="0" fontId="5" fillId="0" borderId="4" xfId="0" applyNumberFormat="1" applyFont="1" applyBorder="1" applyAlignment="1"/>
    <xf numFmtId="164" fontId="5" fillId="0" borderId="4" xfId="0" applyNumberFormat="1" applyFont="1" applyBorder="1" applyAlignment="1"/>
    <xf numFmtId="0" fontId="0" fillId="0" borderId="1" xfId="0" applyNumberFormat="1" applyBorder="1" applyAlignment="1"/>
    <xf numFmtId="0" fontId="0" fillId="0" borderId="0" xfId="0" applyNumberFormat="1" applyAlignment="1"/>
    <xf numFmtId="0" fontId="0" fillId="0" borderId="2" xfId="0" applyNumberFormat="1" applyBorder="1" applyAlignment="1"/>
    <xf numFmtId="0" fontId="0" fillId="0" borderId="1" xfId="0" applyNumberFormat="1" applyBorder="1" applyAlignment="1">
      <alignment horizontal="left"/>
    </xf>
    <xf numFmtId="0" fontId="0" fillId="0" borderId="0" xfId="0" applyNumberFormat="1" applyAlignment="1">
      <alignment horizontal="left"/>
    </xf>
    <xf numFmtId="0" fontId="0" fillId="0" borderId="2" xfId="0" applyNumberFormat="1" applyBorder="1" applyAlignment="1">
      <alignment horizontal="left"/>
    </xf>
    <xf numFmtId="49" fontId="0" fillId="0" borderId="1" xfId="0" applyNumberFormat="1" applyBorder="1" applyAlignment="1"/>
    <xf numFmtId="49" fontId="0" fillId="0" borderId="2" xfId="0" applyNumberFormat="1" applyBorder="1" applyAlignment="1"/>
    <xf numFmtId="0" fontId="1" fillId="0" borderId="0" xfId="0" applyFont="1"/>
    <xf numFmtId="49" fontId="0" fillId="0" borderId="3" xfId="0" applyNumberFormat="1" applyBorder="1" applyAlignment="1"/>
    <xf numFmtId="164" fontId="0" fillId="0" borderId="3" xfId="0" applyNumberFormat="1" applyBorder="1" applyAlignment="1"/>
    <xf numFmtId="164" fontId="1" fillId="0" borderId="1" xfId="0" applyNumberFormat="1" applyFont="1" applyBorder="1" applyAlignment="1"/>
    <xf numFmtId="0" fontId="6" fillId="0" borderId="0" xfId="0" applyFont="1"/>
    <xf numFmtId="164" fontId="1" fillId="0" borderId="1" xfId="0" applyNumberFormat="1" applyFont="1" applyBorder="1" applyAlignment="1">
      <alignment horizontal="right"/>
    </xf>
    <xf numFmtId="164" fontId="1" fillId="0" borderId="0" xfId="0" applyNumberFormat="1" applyFont="1" applyAlignment="1"/>
    <xf numFmtId="166" fontId="0" fillId="0" borderId="0" xfId="0" applyNumberFormat="1" applyAlignment="1">
      <alignment horizontal="right"/>
    </xf>
    <xf numFmtId="167" fontId="0" fillId="0" borderId="0" xfId="0" applyNumberFormat="1" applyAlignment="1">
      <alignment horizontal="left"/>
    </xf>
    <xf numFmtId="0" fontId="0" fillId="0" borderId="0" xfId="0" applyAlignment="1"/>
    <xf numFmtId="0" fontId="0" fillId="0" borderId="3" xfId="0" applyBorder="1" applyAlignment="1"/>
    <xf numFmtId="0" fontId="0" fillId="0" borderId="2" xfId="0" applyBorder="1" applyAlignment="1"/>
    <xf numFmtId="164" fontId="0" fillId="0" borderId="3" xfId="0" applyNumberFormat="1" applyBorder="1" applyAlignment="1">
      <alignment horizontal="right"/>
    </xf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0" fillId="0" borderId="2" xfId="0" applyNumberFormat="1" applyBorder="1" applyAlignment="1">
      <alignment horizontal="right"/>
    </xf>
    <xf numFmtId="0" fontId="0" fillId="0" borderId="0" xfId="0" applyFont="1" applyAlignment="1">
      <alignment wrapText="1"/>
    </xf>
    <xf numFmtId="0" fontId="4" fillId="0" borderId="0" xfId="0" applyFont="1"/>
  </cellXfs>
  <cellStyles count="15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Relationship Id="rId1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ANOVA_prep!$K$5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rgbClr val="8064A2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ANOVA_prep!$A$36:$C$36</c:f>
                <c:numCache>
                  <c:formatCode>General</c:formatCode>
                  <c:ptCount val="3"/>
                  <c:pt idx="0">
                    <c:v>0.0338741927948107</c:v>
                  </c:pt>
                  <c:pt idx="1">
                    <c:v>0.0315416081846663</c:v>
                  </c:pt>
                  <c:pt idx="2">
                    <c:v>0.0331778396368533</c:v>
                  </c:pt>
                </c:numCache>
              </c:numRef>
            </c:plus>
            <c:minus>
              <c:numRef>
                <c:f>ANOVA_prep!$A$36:$C$36</c:f>
                <c:numCache>
                  <c:formatCode>General</c:formatCode>
                  <c:ptCount val="3"/>
                  <c:pt idx="0">
                    <c:v>0.0338741927948107</c:v>
                  </c:pt>
                  <c:pt idx="1">
                    <c:v>0.0315416081846663</c:v>
                  </c:pt>
                  <c:pt idx="2">
                    <c:v>0.0331778396368533</c:v>
                  </c:pt>
                </c:numCache>
              </c:numRef>
            </c:minus>
          </c:errBars>
          <c:cat>
            <c:strRef>
              <c:f>ANOVA_prep!$L$4:$N$4</c:f>
              <c:strCache>
                <c:ptCount val="3"/>
                <c:pt idx="0">
                  <c:v>Colored</c:v>
                </c:pt>
                <c:pt idx="1">
                  <c:v>Bars</c:v>
                </c:pt>
                <c:pt idx="2">
                  <c:v>Colored-w-Bars</c:v>
                </c:pt>
              </c:strCache>
            </c:strRef>
          </c:cat>
          <c:val>
            <c:numRef>
              <c:f>ANOVA_prep!$L$5:$N$5</c:f>
              <c:numCache>
                <c:formatCode>General</c:formatCode>
                <c:ptCount val="3"/>
                <c:pt idx="0">
                  <c:v>0.8375</c:v>
                </c:pt>
                <c:pt idx="1">
                  <c:v>0.80625</c:v>
                </c:pt>
                <c:pt idx="2">
                  <c:v>0.790625</c:v>
                </c:pt>
              </c:numCache>
            </c:numRef>
          </c:val>
        </c:ser>
        <c:ser>
          <c:idx val="1"/>
          <c:order val="1"/>
          <c:tx>
            <c:strRef>
              <c:f>ANOVA_prep!$K$6</c:f>
              <c:strCache>
                <c:ptCount val="1"/>
                <c:pt idx="0">
                  <c:v>Bandwidth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ANOVA_prep!$F$36:$H$36</c:f>
                <c:numCache>
                  <c:formatCode>General</c:formatCode>
                  <c:ptCount val="3"/>
                  <c:pt idx="0">
                    <c:v>0.0267855980280214</c:v>
                  </c:pt>
                  <c:pt idx="1">
                    <c:v>0.0534799721566401</c:v>
                  </c:pt>
                  <c:pt idx="2">
                    <c:v>0.0365604967399925</c:v>
                  </c:pt>
                </c:numCache>
              </c:numRef>
            </c:plus>
            <c:minus>
              <c:numRef>
                <c:f>ANOVA_prep!$F$36:$H$36</c:f>
                <c:numCache>
                  <c:formatCode>General</c:formatCode>
                  <c:ptCount val="3"/>
                  <c:pt idx="0">
                    <c:v>0.0267855980280214</c:v>
                  </c:pt>
                  <c:pt idx="1">
                    <c:v>0.0534799721566401</c:v>
                  </c:pt>
                  <c:pt idx="2">
                    <c:v>0.0365604967399925</c:v>
                  </c:pt>
                </c:numCache>
              </c:numRef>
            </c:minus>
          </c:errBars>
          <c:cat>
            <c:strRef>
              <c:f>ANOVA_prep!$L$4:$N$4</c:f>
              <c:strCache>
                <c:ptCount val="3"/>
                <c:pt idx="0">
                  <c:v>Colored</c:v>
                </c:pt>
                <c:pt idx="1">
                  <c:v>Bars</c:v>
                </c:pt>
                <c:pt idx="2">
                  <c:v>Colored-w-Bars</c:v>
                </c:pt>
              </c:strCache>
            </c:strRef>
          </c:cat>
          <c:val>
            <c:numRef>
              <c:f>ANOVA_prep!$L$6:$N$6</c:f>
              <c:numCache>
                <c:formatCode>General</c:formatCode>
                <c:ptCount val="3"/>
                <c:pt idx="0">
                  <c:v>0.821875</c:v>
                </c:pt>
                <c:pt idx="1">
                  <c:v>0.66875</c:v>
                </c:pt>
                <c:pt idx="2">
                  <c:v>0.71875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086989528"/>
        <c:axId val="-2081852424"/>
      </c:barChart>
      <c:catAx>
        <c:axId val="-2086989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View type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-2081852424"/>
        <c:crosses val="autoZero"/>
        <c:auto val="1"/>
        <c:lblAlgn val="ctr"/>
        <c:lblOffset val="100"/>
        <c:noMultiLvlLbl val="0"/>
      </c:catAx>
      <c:valAx>
        <c:axId val="-20818524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Accuracy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08698952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Question*View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View-Bars</c:v>
          </c:tx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ANOVA!$B$278:$B$279</c:f>
              <c:strCache>
                <c:ptCount val="2"/>
                <c:pt idx="0">
                  <c:v>Bandwidth</c:v>
                </c:pt>
                <c:pt idx="1">
                  <c:v>Power</c:v>
                </c:pt>
              </c:strCache>
            </c:strRef>
          </c:cat>
          <c:val>
            <c:numRef>
              <c:f>ANOVA!$C$278:$C$279</c:f>
              <c:numCache>
                <c:formatCode>0.000</c:formatCode>
                <c:ptCount val="2"/>
                <c:pt idx="0">
                  <c:v>0.668749999999999</c:v>
                </c:pt>
                <c:pt idx="1">
                  <c:v>0.80625</c:v>
                </c:pt>
              </c:numCache>
            </c:numRef>
          </c:val>
          <c:smooth val="0"/>
        </c:ser>
        <c:ser>
          <c:idx val="1"/>
          <c:order val="1"/>
          <c:tx>
            <c:v>View-Colored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ANOVA!$B$278:$B$279</c:f>
              <c:strCache>
                <c:ptCount val="2"/>
                <c:pt idx="0">
                  <c:v>Bandwidth</c:v>
                </c:pt>
                <c:pt idx="1">
                  <c:v>Power</c:v>
                </c:pt>
              </c:strCache>
            </c:strRef>
          </c:cat>
          <c:val>
            <c:numRef>
              <c:f>ANOVA!$D$278:$D$279</c:f>
              <c:numCache>
                <c:formatCode>0.000</c:formatCode>
                <c:ptCount val="2"/>
                <c:pt idx="0">
                  <c:v>0.821875</c:v>
                </c:pt>
                <c:pt idx="1">
                  <c:v>0.837499999999999</c:v>
                </c:pt>
              </c:numCache>
            </c:numRef>
          </c:val>
          <c:smooth val="0"/>
        </c:ser>
        <c:ser>
          <c:idx val="2"/>
          <c:order val="2"/>
          <c:tx>
            <c:v>View-Colored-w-Bars</c:v>
          </c:tx>
          <c:spPr>
            <a:ln w="12700">
              <a:solidFill>
                <a:srgbClr val="3266FF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3266FF"/>
                </a:solidFill>
                <a:prstDash val="solid"/>
              </a:ln>
            </c:spPr>
          </c:marker>
          <c:cat>
            <c:strRef>
              <c:f>ANOVA!$B$278:$B$279</c:f>
              <c:strCache>
                <c:ptCount val="2"/>
                <c:pt idx="0">
                  <c:v>Bandwidth</c:v>
                </c:pt>
                <c:pt idx="1">
                  <c:v>Power</c:v>
                </c:pt>
              </c:strCache>
            </c:strRef>
          </c:cat>
          <c:val>
            <c:numRef>
              <c:f>ANOVA!$E$278:$E$279</c:f>
              <c:numCache>
                <c:formatCode>0.000</c:formatCode>
                <c:ptCount val="2"/>
                <c:pt idx="0">
                  <c:v>0.718749999999999</c:v>
                </c:pt>
                <c:pt idx="1">
                  <c:v>0.790625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754088"/>
        <c:axId val="2063761400"/>
      </c:lineChart>
      <c:catAx>
        <c:axId val="2063754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Question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2063761400"/>
        <c:crosses val="autoZero"/>
        <c:auto val="1"/>
        <c:lblAlgn val="ctr"/>
        <c:lblOffset val="100"/>
        <c:noMultiLvlLbl val="0"/>
      </c:catAx>
      <c:valAx>
        <c:axId val="20637614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63754088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Accuracy / Standardized coefficients
(95% conf. interval)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266FF"/>
            </a:solidFill>
            <a:ln>
              <a:solidFill>
                <a:srgbClr val="000000"/>
              </a:solidFill>
              <a:prstDash val="solid"/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errBars>
            <c:errBarType val="both"/>
            <c:errValType val="cust"/>
            <c:noEndCap val="0"/>
            <c:plus>
              <c:numLit>
                <c:formatCode>General</c:formatCode>
                <c:ptCount val="11"/>
                <c:pt idx="0">
                  <c:v>0.226942679282648</c:v>
                </c:pt>
                <c:pt idx="1">
                  <c:v>0.226942679282649</c:v>
                </c:pt>
                <c:pt idx="2">
                  <c:v>0.0</c:v>
                </c:pt>
                <c:pt idx="3">
                  <c:v>0.240709061192108</c:v>
                </c:pt>
                <c:pt idx="4">
                  <c:v>0.0</c:v>
                </c:pt>
                <c:pt idx="5">
                  <c:v>0.253729628935968</c:v>
                </c:pt>
                <c:pt idx="6">
                  <c:v>0.0</c:v>
                </c:pt>
                <c:pt idx="7">
                  <c:v>0.253729628935969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Lit>
            </c:plus>
            <c:minus>
              <c:numLit>
                <c:formatCode>General</c:formatCode>
                <c:ptCount val="11"/>
                <c:pt idx="0">
                  <c:v>0.226942679282648</c:v>
                </c:pt>
                <c:pt idx="1">
                  <c:v>0.226942679282649</c:v>
                </c:pt>
                <c:pt idx="2">
                  <c:v>0.0</c:v>
                </c:pt>
                <c:pt idx="3">
                  <c:v>0.240709061192108</c:v>
                </c:pt>
                <c:pt idx="4">
                  <c:v>0.0</c:v>
                </c:pt>
                <c:pt idx="5">
                  <c:v>0.253729628935968</c:v>
                </c:pt>
                <c:pt idx="6">
                  <c:v>0.0</c:v>
                </c:pt>
                <c:pt idx="7">
                  <c:v>0.253729628935969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Lit>
            </c:minus>
          </c:errBars>
          <c:cat>
            <c:strRef>
              <c:f>ANOVA!$B$107:$B$117</c:f>
              <c:strCache>
                <c:ptCount val="11"/>
                <c:pt idx="0">
                  <c:v>View-Bars</c:v>
                </c:pt>
                <c:pt idx="1">
                  <c:v>View-Colored</c:v>
                </c:pt>
                <c:pt idx="2">
                  <c:v>View-Colored-w-Bars</c:v>
                </c:pt>
                <c:pt idx="3">
                  <c:v>Question-Bandwidth</c:v>
                </c:pt>
                <c:pt idx="4">
                  <c:v>Question-Power</c:v>
                </c:pt>
                <c:pt idx="5">
                  <c:v>View-Bars*Question-Bandwidth</c:v>
                </c:pt>
                <c:pt idx="6">
                  <c:v>View-Bars*Question-Power</c:v>
                </c:pt>
                <c:pt idx="7">
                  <c:v>View-Colored*Question-Bandwidth</c:v>
                </c:pt>
                <c:pt idx="8">
                  <c:v>View-Colored*Question-Power</c:v>
                </c:pt>
                <c:pt idx="9">
                  <c:v>View-Colored-w-Bars*Question-Bandwidth</c:v>
                </c:pt>
                <c:pt idx="10">
                  <c:v>View-Colored-w-Bars*Question-Power</c:v>
                </c:pt>
              </c:strCache>
            </c:strRef>
          </c:cat>
          <c:val>
            <c:numRef>
              <c:f>ANOVA!$C$107:$C$117</c:f>
              <c:numCache>
                <c:formatCode>0.000</c:formatCode>
                <c:ptCount val="11"/>
                <c:pt idx="0">
                  <c:v>0.0339269714028208</c:v>
                </c:pt>
                <c:pt idx="1">
                  <c:v>0.101780914208464</c:v>
                </c:pt>
                <c:pt idx="2">
                  <c:v>0.0</c:v>
                </c:pt>
                <c:pt idx="3">
                  <c:v>-0.165530941653996</c:v>
                </c:pt>
                <c:pt idx="4">
                  <c:v>0.0</c:v>
                </c:pt>
                <c:pt idx="5">
                  <c:v>-0.112650828931529</c:v>
                </c:pt>
                <c:pt idx="6">
                  <c:v>0.0</c:v>
                </c:pt>
                <c:pt idx="7">
                  <c:v>0.0965578533698839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084998888"/>
        <c:axId val="-2084993352"/>
      </c:barChart>
      <c:catAx>
        <c:axId val="-2084998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Variable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one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084993352"/>
        <c:crosses val="autoZero"/>
        <c:auto val="1"/>
        <c:lblAlgn val="ctr"/>
        <c:lblOffset val="100"/>
        <c:noMultiLvlLbl val="0"/>
      </c:catAx>
      <c:valAx>
        <c:axId val="-20849933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coefficients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4998888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Accuracy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ANOVA1_HID!$C$6:$C$197</c:f>
              <c:numCache>
                <c:formatCode>0.000</c:formatCode>
                <c:ptCount val="192"/>
                <c:pt idx="0">
                  <c:v>0.3</c:v>
                </c:pt>
                <c:pt idx="1">
                  <c:v>0.7</c:v>
                </c:pt>
                <c:pt idx="2">
                  <c:v>1.0</c:v>
                </c:pt>
                <c:pt idx="3">
                  <c:v>0.4</c:v>
                </c:pt>
                <c:pt idx="4">
                  <c:v>0.6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0.7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0.8</c:v>
                </c:pt>
                <c:pt idx="13">
                  <c:v>0.9</c:v>
                </c:pt>
                <c:pt idx="14">
                  <c:v>0.8</c:v>
                </c:pt>
                <c:pt idx="15">
                  <c:v>0.7</c:v>
                </c:pt>
                <c:pt idx="16">
                  <c:v>0.9</c:v>
                </c:pt>
                <c:pt idx="17">
                  <c:v>1.0</c:v>
                </c:pt>
                <c:pt idx="18">
                  <c:v>0.8</c:v>
                </c:pt>
                <c:pt idx="19">
                  <c:v>1.0</c:v>
                </c:pt>
                <c:pt idx="20">
                  <c:v>0.8</c:v>
                </c:pt>
                <c:pt idx="21">
                  <c:v>0.8</c:v>
                </c:pt>
                <c:pt idx="22">
                  <c:v>0.7</c:v>
                </c:pt>
                <c:pt idx="23">
                  <c:v>1.0</c:v>
                </c:pt>
                <c:pt idx="24">
                  <c:v>0.9</c:v>
                </c:pt>
                <c:pt idx="25">
                  <c:v>1.0</c:v>
                </c:pt>
                <c:pt idx="26">
                  <c:v>1.0</c:v>
                </c:pt>
                <c:pt idx="27">
                  <c:v>0.9</c:v>
                </c:pt>
                <c:pt idx="28">
                  <c:v>0.4</c:v>
                </c:pt>
                <c:pt idx="29">
                  <c:v>0.8</c:v>
                </c:pt>
                <c:pt idx="30">
                  <c:v>0.8</c:v>
                </c:pt>
                <c:pt idx="31">
                  <c:v>0.9</c:v>
                </c:pt>
                <c:pt idx="32">
                  <c:v>0.3</c:v>
                </c:pt>
                <c:pt idx="33">
                  <c:v>0.9</c:v>
                </c:pt>
                <c:pt idx="34">
                  <c:v>1.0</c:v>
                </c:pt>
                <c:pt idx="35">
                  <c:v>0.7</c:v>
                </c:pt>
                <c:pt idx="36">
                  <c:v>0.8</c:v>
                </c:pt>
                <c:pt idx="37">
                  <c:v>0.8</c:v>
                </c:pt>
                <c:pt idx="38">
                  <c:v>1.0</c:v>
                </c:pt>
                <c:pt idx="39">
                  <c:v>1.0</c:v>
                </c:pt>
                <c:pt idx="40">
                  <c:v>0.6</c:v>
                </c:pt>
                <c:pt idx="41">
                  <c:v>0.8</c:v>
                </c:pt>
                <c:pt idx="42">
                  <c:v>0.9</c:v>
                </c:pt>
                <c:pt idx="43">
                  <c:v>0.9</c:v>
                </c:pt>
                <c:pt idx="44">
                  <c:v>0.7</c:v>
                </c:pt>
                <c:pt idx="45">
                  <c:v>0.9</c:v>
                </c:pt>
                <c:pt idx="46">
                  <c:v>0.7</c:v>
                </c:pt>
                <c:pt idx="47">
                  <c:v>0.9</c:v>
                </c:pt>
                <c:pt idx="48">
                  <c:v>1.0</c:v>
                </c:pt>
                <c:pt idx="49">
                  <c:v>0.9</c:v>
                </c:pt>
                <c:pt idx="50">
                  <c:v>1.0</c:v>
                </c:pt>
                <c:pt idx="51">
                  <c:v>0.9</c:v>
                </c:pt>
                <c:pt idx="52">
                  <c:v>0.8</c:v>
                </c:pt>
                <c:pt idx="53">
                  <c:v>0.7</c:v>
                </c:pt>
                <c:pt idx="54">
                  <c:v>0.5</c:v>
                </c:pt>
                <c:pt idx="55">
                  <c:v>0.9</c:v>
                </c:pt>
                <c:pt idx="56">
                  <c:v>1.0</c:v>
                </c:pt>
                <c:pt idx="57">
                  <c:v>0.9</c:v>
                </c:pt>
                <c:pt idx="58">
                  <c:v>0.9</c:v>
                </c:pt>
                <c:pt idx="59">
                  <c:v>0.8</c:v>
                </c:pt>
                <c:pt idx="60">
                  <c:v>0.5</c:v>
                </c:pt>
                <c:pt idx="61">
                  <c:v>0.4</c:v>
                </c:pt>
                <c:pt idx="62">
                  <c:v>0.7</c:v>
                </c:pt>
                <c:pt idx="63">
                  <c:v>1.0</c:v>
                </c:pt>
                <c:pt idx="64">
                  <c:v>0.7</c:v>
                </c:pt>
                <c:pt idx="65">
                  <c:v>0.8</c:v>
                </c:pt>
                <c:pt idx="66">
                  <c:v>0.7</c:v>
                </c:pt>
                <c:pt idx="67">
                  <c:v>0.2</c:v>
                </c:pt>
                <c:pt idx="68">
                  <c:v>0.7</c:v>
                </c:pt>
                <c:pt idx="69">
                  <c:v>0.9</c:v>
                </c:pt>
                <c:pt idx="70">
                  <c:v>0.9</c:v>
                </c:pt>
                <c:pt idx="71">
                  <c:v>0.7</c:v>
                </c:pt>
                <c:pt idx="72">
                  <c:v>0.5</c:v>
                </c:pt>
                <c:pt idx="73">
                  <c:v>0.9</c:v>
                </c:pt>
                <c:pt idx="74">
                  <c:v>0.9</c:v>
                </c:pt>
                <c:pt idx="75">
                  <c:v>0.9</c:v>
                </c:pt>
                <c:pt idx="76">
                  <c:v>1.0</c:v>
                </c:pt>
                <c:pt idx="77">
                  <c:v>0.8</c:v>
                </c:pt>
                <c:pt idx="78">
                  <c:v>0.9</c:v>
                </c:pt>
                <c:pt idx="79">
                  <c:v>0.6</c:v>
                </c:pt>
                <c:pt idx="80">
                  <c:v>0.9</c:v>
                </c:pt>
                <c:pt idx="81">
                  <c:v>0.9</c:v>
                </c:pt>
                <c:pt idx="82">
                  <c:v>1.0</c:v>
                </c:pt>
                <c:pt idx="83">
                  <c:v>1.0</c:v>
                </c:pt>
                <c:pt idx="84">
                  <c:v>0.6</c:v>
                </c:pt>
                <c:pt idx="85">
                  <c:v>0.8</c:v>
                </c:pt>
                <c:pt idx="86">
                  <c:v>0.8</c:v>
                </c:pt>
                <c:pt idx="87">
                  <c:v>0.9</c:v>
                </c:pt>
                <c:pt idx="88">
                  <c:v>0.9</c:v>
                </c:pt>
                <c:pt idx="89">
                  <c:v>0.9</c:v>
                </c:pt>
                <c:pt idx="90">
                  <c:v>0.9</c:v>
                </c:pt>
                <c:pt idx="91">
                  <c:v>0.7</c:v>
                </c:pt>
                <c:pt idx="92">
                  <c:v>0.3</c:v>
                </c:pt>
                <c:pt idx="93">
                  <c:v>0.9</c:v>
                </c:pt>
                <c:pt idx="94">
                  <c:v>0.7</c:v>
                </c:pt>
                <c:pt idx="95">
                  <c:v>1.0</c:v>
                </c:pt>
                <c:pt idx="96">
                  <c:v>0.5</c:v>
                </c:pt>
                <c:pt idx="97">
                  <c:v>0.7</c:v>
                </c:pt>
                <c:pt idx="98">
                  <c:v>0.9</c:v>
                </c:pt>
                <c:pt idx="99">
                  <c:v>1.0</c:v>
                </c:pt>
                <c:pt idx="100">
                  <c:v>0.9</c:v>
                </c:pt>
                <c:pt idx="101">
                  <c:v>0.7</c:v>
                </c:pt>
                <c:pt idx="102">
                  <c:v>0.8</c:v>
                </c:pt>
                <c:pt idx="103">
                  <c:v>0.8</c:v>
                </c:pt>
                <c:pt idx="104">
                  <c:v>0.6</c:v>
                </c:pt>
                <c:pt idx="105">
                  <c:v>0.6</c:v>
                </c:pt>
                <c:pt idx="106">
                  <c:v>0.8</c:v>
                </c:pt>
                <c:pt idx="107">
                  <c:v>0.9</c:v>
                </c:pt>
                <c:pt idx="108">
                  <c:v>0.7</c:v>
                </c:pt>
                <c:pt idx="109">
                  <c:v>0.8</c:v>
                </c:pt>
                <c:pt idx="110">
                  <c:v>0.9</c:v>
                </c:pt>
                <c:pt idx="111">
                  <c:v>1.0</c:v>
                </c:pt>
                <c:pt idx="112">
                  <c:v>1.0</c:v>
                </c:pt>
                <c:pt idx="113">
                  <c:v>1.0</c:v>
                </c:pt>
                <c:pt idx="114">
                  <c:v>0.8</c:v>
                </c:pt>
                <c:pt idx="115">
                  <c:v>0.6</c:v>
                </c:pt>
                <c:pt idx="116">
                  <c:v>0.9</c:v>
                </c:pt>
                <c:pt idx="117">
                  <c:v>1.0</c:v>
                </c:pt>
                <c:pt idx="118">
                  <c:v>0.6</c:v>
                </c:pt>
                <c:pt idx="119">
                  <c:v>0.8</c:v>
                </c:pt>
                <c:pt idx="120">
                  <c:v>1.0</c:v>
                </c:pt>
                <c:pt idx="121">
                  <c:v>0.9</c:v>
                </c:pt>
                <c:pt idx="122">
                  <c:v>1.0</c:v>
                </c:pt>
                <c:pt idx="123">
                  <c:v>0.8</c:v>
                </c:pt>
                <c:pt idx="124">
                  <c:v>0.6</c:v>
                </c:pt>
                <c:pt idx="125">
                  <c:v>1.0</c:v>
                </c:pt>
                <c:pt idx="126">
                  <c:v>1.0</c:v>
                </c:pt>
                <c:pt idx="127">
                  <c:v>1.0</c:v>
                </c:pt>
                <c:pt idx="128">
                  <c:v>0.1</c:v>
                </c:pt>
                <c:pt idx="129">
                  <c:v>0.7</c:v>
                </c:pt>
                <c:pt idx="130">
                  <c:v>0.4</c:v>
                </c:pt>
                <c:pt idx="131">
                  <c:v>0.5</c:v>
                </c:pt>
                <c:pt idx="132">
                  <c:v>0.9</c:v>
                </c:pt>
                <c:pt idx="133">
                  <c:v>0.2</c:v>
                </c:pt>
                <c:pt idx="134">
                  <c:v>0.7</c:v>
                </c:pt>
                <c:pt idx="135">
                  <c:v>0.9</c:v>
                </c:pt>
                <c:pt idx="136">
                  <c:v>0.4</c:v>
                </c:pt>
                <c:pt idx="137">
                  <c:v>0.4</c:v>
                </c:pt>
                <c:pt idx="138">
                  <c:v>0.3</c:v>
                </c:pt>
                <c:pt idx="139">
                  <c:v>0.8</c:v>
                </c:pt>
                <c:pt idx="140">
                  <c:v>0.9</c:v>
                </c:pt>
                <c:pt idx="141">
                  <c:v>1.0</c:v>
                </c:pt>
                <c:pt idx="142">
                  <c:v>0.9</c:v>
                </c:pt>
                <c:pt idx="143">
                  <c:v>1.0</c:v>
                </c:pt>
                <c:pt idx="144">
                  <c:v>1.0</c:v>
                </c:pt>
                <c:pt idx="145">
                  <c:v>1.0</c:v>
                </c:pt>
                <c:pt idx="146">
                  <c:v>0.3</c:v>
                </c:pt>
                <c:pt idx="147">
                  <c:v>1.0</c:v>
                </c:pt>
                <c:pt idx="148">
                  <c:v>0.4</c:v>
                </c:pt>
                <c:pt idx="149">
                  <c:v>0.9</c:v>
                </c:pt>
                <c:pt idx="150">
                  <c:v>0.2</c:v>
                </c:pt>
                <c:pt idx="151">
                  <c:v>0.9</c:v>
                </c:pt>
                <c:pt idx="152">
                  <c:v>0.7</c:v>
                </c:pt>
                <c:pt idx="153">
                  <c:v>0.7</c:v>
                </c:pt>
                <c:pt idx="154">
                  <c:v>1.0</c:v>
                </c:pt>
                <c:pt idx="155">
                  <c:v>0.3</c:v>
                </c:pt>
                <c:pt idx="156">
                  <c:v>0.2</c:v>
                </c:pt>
                <c:pt idx="157">
                  <c:v>0.7</c:v>
                </c:pt>
                <c:pt idx="158">
                  <c:v>0.9</c:v>
                </c:pt>
                <c:pt idx="159">
                  <c:v>1.0</c:v>
                </c:pt>
                <c:pt idx="160">
                  <c:v>0.4</c:v>
                </c:pt>
                <c:pt idx="161">
                  <c:v>0.6</c:v>
                </c:pt>
                <c:pt idx="162">
                  <c:v>0.8</c:v>
                </c:pt>
                <c:pt idx="163">
                  <c:v>0.7</c:v>
                </c:pt>
                <c:pt idx="164">
                  <c:v>0.7</c:v>
                </c:pt>
                <c:pt idx="165">
                  <c:v>0.4</c:v>
                </c:pt>
                <c:pt idx="166">
                  <c:v>0.9</c:v>
                </c:pt>
                <c:pt idx="167">
                  <c:v>0.6</c:v>
                </c:pt>
                <c:pt idx="168">
                  <c:v>0.7</c:v>
                </c:pt>
                <c:pt idx="169">
                  <c:v>0.7</c:v>
                </c:pt>
                <c:pt idx="170">
                  <c:v>0.6</c:v>
                </c:pt>
                <c:pt idx="171">
                  <c:v>0.9</c:v>
                </c:pt>
                <c:pt idx="172">
                  <c:v>0.5</c:v>
                </c:pt>
                <c:pt idx="173">
                  <c:v>1.0</c:v>
                </c:pt>
                <c:pt idx="174">
                  <c:v>0.3</c:v>
                </c:pt>
                <c:pt idx="175">
                  <c:v>0.7</c:v>
                </c:pt>
                <c:pt idx="176">
                  <c:v>0.9</c:v>
                </c:pt>
                <c:pt idx="177">
                  <c:v>1.0</c:v>
                </c:pt>
                <c:pt idx="178">
                  <c:v>0.7</c:v>
                </c:pt>
                <c:pt idx="179">
                  <c:v>1.0</c:v>
                </c:pt>
                <c:pt idx="180">
                  <c:v>0.7</c:v>
                </c:pt>
                <c:pt idx="181">
                  <c:v>0.9</c:v>
                </c:pt>
                <c:pt idx="182">
                  <c:v>0.5</c:v>
                </c:pt>
                <c:pt idx="183">
                  <c:v>0.6</c:v>
                </c:pt>
                <c:pt idx="184">
                  <c:v>0.9</c:v>
                </c:pt>
                <c:pt idx="185">
                  <c:v>0.8</c:v>
                </c:pt>
                <c:pt idx="186">
                  <c:v>0.7</c:v>
                </c:pt>
                <c:pt idx="187">
                  <c:v>0.8</c:v>
                </c:pt>
                <c:pt idx="188">
                  <c:v>0.2</c:v>
                </c:pt>
                <c:pt idx="189">
                  <c:v>0.9</c:v>
                </c:pt>
              </c:numCache>
            </c:numRef>
          </c:xVal>
          <c:yVal>
            <c:numRef>
              <c:f>ANOVA1_HID!$F$6:$F$197</c:f>
              <c:numCache>
                <c:formatCode>0.000</c:formatCode>
                <c:ptCount val="192"/>
                <c:pt idx="0">
                  <c:v>-2.536357401164549</c:v>
                </c:pt>
                <c:pt idx="1">
                  <c:v>-0.648835614251394</c:v>
                </c:pt>
                <c:pt idx="2">
                  <c:v>0.766805725933472</c:v>
                </c:pt>
                <c:pt idx="3">
                  <c:v>-2.06447695443626</c:v>
                </c:pt>
                <c:pt idx="4">
                  <c:v>-1.120716060979683</c:v>
                </c:pt>
                <c:pt idx="5">
                  <c:v>0.766805725933472</c:v>
                </c:pt>
                <c:pt idx="6">
                  <c:v>0.766805725933472</c:v>
                </c:pt>
                <c:pt idx="7">
                  <c:v>0.766805725933472</c:v>
                </c:pt>
                <c:pt idx="8">
                  <c:v>-0.648835614251394</c:v>
                </c:pt>
                <c:pt idx="9">
                  <c:v>0.766805725933472</c:v>
                </c:pt>
                <c:pt idx="10">
                  <c:v>0.766805725933472</c:v>
                </c:pt>
                <c:pt idx="11">
                  <c:v>0.766805725933472</c:v>
                </c:pt>
                <c:pt idx="12">
                  <c:v>-0.176955167523105</c:v>
                </c:pt>
                <c:pt idx="13">
                  <c:v>0.294925279205183</c:v>
                </c:pt>
                <c:pt idx="14">
                  <c:v>-0.176955167523105</c:v>
                </c:pt>
                <c:pt idx="15">
                  <c:v>-0.648835614251394</c:v>
                </c:pt>
                <c:pt idx="16">
                  <c:v>0.294925279205183</c:v>
                </c:pt>
                <c:pt idx="17">
                  <c:v>0.766805725933472</c:v>
                </c:pt>
                <c:pt idx="18">
                  <c:v>-0.176955167523105</c:v>
                </c:pt>
                <c:pt idx="19">
                  <c:v>0.766805725933472</c:v>
                </c:pt>
                <c:pt idx="20">
                  <c:v>-0.176955167523105</c:v>
                </c:pt>
                <c:pt idx="21">
                  <c:v>-0.176955167523105</c:v>
                </c:pt>
                <c:pt idx="22">
                  <c:v>-0.648835614251394</c:v>
                </c:pt>
                <c:pt idx="23">
                  <c:v>0.766805725933472</c:v>
                </c:pt>
                <c:pt idx="24">
                  <c:v>0.294925279205183</c:v>
                </c:pt>
                <c:pt idx="25">
                  <c:v>0.766805725933472</c:v>
                </c:pt>
                <c:pt idx="26">
                  <c:v>0.766805725933472</c:v>
                </c:pt>
                <c:pt idx="27">
                  <c:v>0.294925279205183</c:v>
                </c:pt>
                <c:pt idx="28">
                  <c:v>-2.06447695443626</c:v>
                </c:pt>
                <c:pt idx="29">
                  <c:v>-0.176955167523105</c:v>
                </c:pt>
                <c:pt idx="30">
                  <c:v>-0.0294925279205158</c:v>
                </c:pt>
                <c:pt idx="31">
                  <c:v>0.442387918807773</c:v>
                </c:pt>
                <c:pt idx="32">
                  <c:v>-2.38889476156196</c:v>
                </c:pt>
                <c:pt idx="33">
                  <c:v>0.442387918807773</c:v>
                </c:pt>
                <c:pt idx="34">
                  <c:v>0.914268365536061</c:v>
                </c:pt>
                <c:pt idx="35">
                  <c:v>-0.501372974648805</c:v>
                </c:pt>
                <c:pt idx="36">
                  <c:v>-0.0294925279205158</c:v>
                </c:pt>
                <c:pt idx="37">
                  <c:v>-0.0294925279205158</c:v>
                </c:pt>
                <c:pt idx="38">
                  <c:v>0.914268365536061</c:v>
                </c:pt>
                <c:pt idx="39">
                  <c:v>0.914268365536061</c:v>
                </c:pt>
                <c:pt idx="40">
                  <c:v>-0.973253421377093</c:v>
                </c:pt>
                <c:pt idx="41">
                  <c:v>-0.0294925279205158</c:v>
                </c:pt>
                <c:pt idx="42">
                  <c:v>0.442387918807773</c:v>
                </c:pt>
                <c:pt idx="43">
                  <c:v>0.442387918807773</c:v>
                </c:pt>
                <c:pt idx="44">
                  <c:v>-0.501372974648805</c:v>
                </c:pt>
                <c:pt idx="45">
                  <c:v>0.442387918807773</c:v>
                </c:pt>
                <c:pt idx="46">
                  <c:v>-0.501372974648805</c:v>
                </c:pt>
                <c:pt idx="47">
                  <c:v>0.442387918807773</c:v>
                </c:pt>
                <c:pt idx="48">
                  <c:v>0.914268365536061</c:v>
                </c:pt>
                <c:pt idx="49">
                  <c:v>0.442387918807773</c:v>
                </c:pt>
                <c:pt idx="50">
                  <c:v>0.914268365536061</c:v>
                </c:pt>
                <c:pt idx="51">
                  <c:v>0.442387918807773</c:v>
                </c:pt>
                <c:pt idx="52">
                  <c:v>-0.0294925279205158</c:v>
                </c:pt>
                <c:pt idx="53">
                  <c:v>-0.501372974648805</c:v>
                </c:pt>
                <c:pt idx="54">
                  <c:v>-1.445133868105382</c:v>
                </c:pt>
                <c:pt idx="55">
                  <c:v>0.442387918807773</c:v>
                </c:pt>
                <c:pt idx="56">
                  <c:v>0.914268365536061</c:v>
                </c:pt>
                <c:pt idx="57">
                  <c:v>0.442387918807773</c:v>
                </c:pt>
                <c:pt idx="58">
                  <c:v>0.442387918807773</c:v>
                </c:pt>
                <c:pt idx="59">
                  <c:v>-0.0294925279205158</c:v>
                </c:pt>
                <c:pt idx="60">
                  <c:v>-1.445133868105382</c:v>
                </c:pt>
                <c:pt idx="61">
                  <c:v>-1.91701431483367</c:v>
                </c:pt>
                <c:pt idx="62">
                  <c:v>-0.427641654847511</c:v>
                </c:pt>
                <c:pt idx="63">
                  <c:v>0.987999685337355</c:v>
                </c:pt>
                <c:pt idx="64">
                  <c:v>-0.427641654847511</c:v>
                </c:pt>
                <c:pt idx="65">
                  <c:v>0.0442387918807777</c:v>
                </c:pt>
                <c:pt idx="66">
                  <c:v>-0.427641654847511</c:v>
                </c:pt>
                <c:pt idx="67">
                  <c:v>-2.787043888488954</c:v>
                </c:pt>
                <c:pt idx="68">
                  <c:v>-0.427641654847511</c:v>
                </c:pt>
                <c:pt idx="69">
                  <c:v>0.516119238609066</c:v>
                </c:pt>
                <c:pt idx="70">
                  <c:v>0.516119238609066</c:v>
                </c:pt>
                <c:pt idx="71">
                  <c:v>-0.427641654847511</c:v>
                </c:pt>
                <c:pt idx="72">
                  <c:v>-1.371402548304088</c:v>
                </c:pt>
                <c:pt idx="73">
                  <c:v>0.516119238609066</c:v>
                </c:pt>
                <c:pt idx="74">
                  <c:v>0.516119238609066</c:v>
                </c:pt>
                <c:pt idx="75">
                  <c:v>0.516119238609066</c:v>
                </c:pt>
                <c:pt idx="76">
                  <c:v>0.987999685337355</c:v>
                </c:pt>
                <c:pt idx="77">
                  <c:v>0.0442387918807777</c:v>
                </c:pt>
                <c:pt idx="78">
                  <c:v>0.516119238609066</c:v>
                </c:pt>
                <c:pt idx="79">
                  <c:v>-0.8995221015758</c:v>
                </c:pt>
                <c:pt idx="80">
                  <c:v>0.516119238609066</c:v>
                </c:pt>
                <c:pt idx="81">
                  <c:v>0.516119238609066</c:v>
                </c:pt>
                <c:pt idx="82">
                  <c:v>0.987999685337355</c:v>
                </c:pt>
                <c:pt idx="83">
                  <c:v>0.987999685337355</c:v>
                </c:pt>
                <c:pt idx="84">
                  <c:v>-0.8995221015758</c:v>
                </c:pt>
                <c:pt idx="85">
                  <c:v>0.0442387918807777</c:v>
                </c:pt>
                <c:pt idx="86">
                  <c:v>0.0442387918807777</c:v>
                </c:pt>
                <c:pt idx="87">
                  <c:v>0.516119238609066</c:v>
                </c:pt>
                <c:pt idx="88">
                  <c:v>0.516119238609066</c:v>
                </c:pt>
                <c:pt idx="89">
                  <c:v>0.516119238609066</c:v>
                </c:pt>
                <c:pt idx="90">
                  <c:v>0.516119238609066</c:v>
                </c:pt>
                <c:pt idx="91">
                  <c:v>-0.427641654847511</c:v>
                </c:pt>
                <c:pt idx="92">
                  <c:v>-2.315163441760666</c:v>
                </c:pt>
                <c:pt idx="93">
                  <c:v>0.516119238609066</c:v>
                </c:pt>
                <c:pt idx="94">
                  <c:v>-0.5751042944501</c:v>
                </c:pt>
                <c:pt idx="95">
                  <c:v>0.840537045734766</c:v>
                </c:pt>
                <c:pt idx="96">
                  <c:v>-1.518865187906678</c:v>
                </c:pt>
                <c:pt idx="97">
                  <c:v>-0.5751042944501</c:v>
                </c:pt>
                <c:pt idx="98">
                  <c:v>0.368656599006477</c:v>
                </c:pt>
                <c:pt idx="99">
                  <c:v>0.840537045734766</c:v>
                </c:pt>
                <c:pt idx="100">
                  <c:v>0.368656599006477</c:v>
                </c:pt>
                <c:pt idx="101">
                  <c:v>-0.5751042944501</c:v>
                </c:pt>
                <c:pt idx="102">
                  <c:v>-0.103223847721811</c:v>
                </c:pt>
                <c:pt idx="103">
                  <c:v>-0.103223847721811</c:v>
                </c:pt>
                <c:pt idx="104">
                  <c:v>-1.04698474117839</c:v>
                </c:pt>
                <c:pt idx="105">
                  <c:v>-1.04698474117839</c:v>
                </c:pt>
                <c:pt idx="106">
                  <c:v>-0.103223847721811</c:v>
                </c:pt>
                <c:pt idx="107">
                  <c:v>0.368656599006477</c:v>
                </c:pt>
                <c:pt idx="108">
                  <c:v>-0.5751042944501</c:v>
                </c:pt>
                <c:pt idx="109">
                  <c:v>-0.103223847721811</c:v>
                </c:pt>
                <c:pt idx="110">
                  <c:v>0.368656599006477</c:v>
                </c:pt>
                <c:pt idx="111">
                  <c:v>0.840537045734766</c:v>
                </c:pt>
                <c:pt idx="112">
                  <c:v>0.840537045734766</c:v>
                </c:pt>
                <c:pt idx="113">
                  <c:v>0.840537045734766</c:v>
                </c:pt>
                <c:pt idx="114">
                  <c:v>-0.103223847721811</c:v>
                </c:pt>
                <c:pt idx="115">
                  <c:v>-1.04698474117839</c:v>
                </c:pt>
                <c:pt idx="116">
                  <c:v>0.368656599006477</c:v>
                </c:pt>
                <c:pt idx="117">
                  <c:v>0.840537045734766</c:v>
                </c:pt>
                <c:pt idx="118">
                  <c:v>-1.04698474117839</c:v>
                </c:pt>
                <c:pt idx="119">
                  <c:v>-0.103223847721811</c:v>
                </c:pt>
                <c:pt idx="120">
                  <c:v>0.840537045734766</c:v>
                </c:pt>
                <c:pt idx="121">
                  <c:v>0.368656599006477</c:v>
                </c:pt>
                <c:pt idx="122">
                  <c:v>0.840537045734766</c:v>
                </c:pt>
                <c:pt idx="123">
                  <c:v>-0.103223847721811</c:v>
                </c:pt>
                <c:pt idx="124">
                  <c:v>-1.04698474117839</c:v>
                </c:pt>
                <c:pt idx="125">
                  <c:v>0.840537045734766</c:v>
                </c:pt>
                <c:pt idx="126">
                  <c:v>1.563103979787458</c:v>
                </c:pt>
                <c:pt idx="127">
                  <c:v>1.563103979787458</c:v>
                </c:pt>
                <c:pt idx="128">
                  <c:v>-2.68382004076714</c:v>
                </c:pt>
                <c:pt idx="129">
                  <c:v>0.147462639602592</c:v>
                </c:pt>
                <c:pt idx="130">
                  <c:v>-1.268178700582274</c:v>
                </c:pt>
                <c:pt idx="131">
                  <c:v>-0.796298253853985</c:v>
                </c:pt>
                <c:pt idx="132">
                  <c:v>1.091223533059169</c:v>
                </c:pt>
                <c:pt idx="133">
                  <c:v>-2.211939594038851</c:v>
                </c:pt>
                <c:pt idx="134">
                  <c:v>0.147462639602592</c:v>
                </c:pt>
                <c:pt idx="135">
                  <c:v>1.091223533059169</c:v>
                </c:pt>
                <c:pt idx="136">
                  <c:v>-1.268178700582274</c:v>
                </c:pt>
                <c:pt idx="137">
                  <c:v>-1.268178700582274</c:v>
                </c:pt>
                <c:pt idx="138">
                  <c:v>-1.740059147310563</c:v>
                </c:pt>
                <c:pt idx="139">
                  <c:v>0.619343086330881</c:v>
                </c:pt>
                <c:pt idx="140">
                  <c:v>1.091223533059169</c:v>
                </c:pt>
                <c:pt idx="141">
                  <c:v>1.563103979787458</c:v>
                </c:pt>
                <c:pt idx="142">
                  <c:v>1.091223533059169</c:v>
                </c:pt>
                <c:pt idx="143">
                  <c:v>1.563103979787458</c:v>
                </c:pt>
                <c:pt idx="144">
                  <c:v>1.563103979787458</c:v>
                </c:pt>
                <c:pt idx="145">
                  <c:v>1.563103979787458</c:v>
                </c:pt>
                <c:pt idx="146">
                  <c:v>-1.740059147310563</c:v>
                </c:pt>
                <c:pt idx="147">
                  <c:v>1.563103979787458</c:v>
                </c:pt>
                <c:pt idx="148">
                  <c:v>-1.268178700582274</c:v>
                </c:pt>
                <c:pt idx="149">
                  <c:v>1.091223533059169</c:v>
                </c:pt>
                <c:pt idx="150">
                  <c:v>-2.211939594038851</c:v>
                </c:pt>
                <c:pt idx="151">
                  <c:v>1.091223533059169</c:v>
                </c:pt>
                <c:pt idx="152">
                  <c:v>0.147462639602592</c:v>
                </c:pt>
                <c:pt idx="153">
                  <c:v>0.147462639602592</c:v>
                </c:pt>
                <c:pt idx="154">
                  <c:v>1.563103979787458</c:v>
                </c:pt>
                <c:pt idx="155">
                  <c:v>-1.740059147310563</c:v>
                </c:pt>
                <c:pt idx="156">
                  <c:v>-2.211939594038851</c:v>
                </c:pt>
                <c:pt idx="157">
                  <c:v>0.147462639602592</c:v>
                </c:pt>
                <c:pt idx="158">
                  <c:v>0.855283309695025</c:v>
                </c:pt>
                <c:pt idx="159">
                  <c:v>1.327163756423314</c:v>
                </c:pt>
                <c:pt idx="160">
                  <c:v>-1.504118923946418</c:v>
                </c:pt>
                <c:pt idx="161">
                  <c:v>-0.560358030489841</c:v>
                </c:pt>
                <c:pt idx="162">
                  <c:v>0.383402862966737</c:v>
                </c:pt>
                <c:pt idx="163">
                  <c:v>-0.0884775837615522</c:v>
                </c:pt>
                <c:pt idx="164">
                  <c:v>-0.0884775837615522</c:v>
                </c:pt>
                <c:pt idx="165">
                  <c:v>-1.504118923946418</c:v>
                </c:pt>
                <c:pt idx="166">
                  <c:v>0.855283309695025</c:v>
                </c:pt>
                <c:pt idx="167">
                  <c:v>-0.560358030489841</c:v>
                </c:pt>
                <c:pt idx="168">
                  <c:v>-0.0884775837615522</c:v>
                </c:pt>
                <c:pt idx="169">
                  <c:v>-0.0884775837615522</c:v>
                </c:pt>
                <c:pt idx="170">
                  <c:v>-0.560358030489841</c:v>
                </c:pt>
                <c:pt idx="171">
                  <c:v>0.855283309695025</c:v>
                </c:pt>
                <c:pt idx="172">
                  <c:v>-1.032238477218129</c:v>
                </c:pt>
                <c:pt idx="173">
                  <c:v>1.327163756423314</c:v>
                </c:pt>
                <c:pt idx="174">
                  <c:v>-1.975999370674707</c:v>
                </c:pt>
                <c:pt idx="175">
                  <c:v>-0.0884775837615522</c:v>
                </c:pt>
                <c:pt idx="176">
                  <c:v>0.855283309695025</c:v>
                </c:pt>
                <c:pt idx="177">
                  <c:v>1.327163756423314</c:v>
                </c:pt>
                <c:pt idx="178">
                  <c:v>-0.0884775837615522</c:v>
                </c:pt>
                <c:pt idx="179">
                  <c:v>1.327163756423314</c:v>
                </c:pt>
                <c:pt idx="180">
                  <c:v>-0.0884775837615522</c:v>
                </c:pt>
                <c:pt idx="181">
                  <c:v>0.855283309695025</c:v>
                </c:pt>
                <c:pt idx="182">
                  <c:v>-1.032238477218129</c:v>
                </c:pt>
                <c:pt idx="183">
                  <c:v>-0.560358030489841</c:v>
                </c:pt>
                <c:pt idx="184">
                  <c:v>0.855283309695025</c:v>
                </c:pt>
                <c:pt idx="185">
                  <c:v>0.383402862966737</c:v>
                </c:pt>
                <c:pt idx="186">
                  <c:v>-0.0884775837615522</c:v>
                </c:pt>
                <c:pt idx="187">
                  <c:v>0.383402862966737</c:v>
                </c:pt>
                <c:pt idx="188">
                  <c:v>-2.447879817402995</c:v>
                </c:pt>
                <c:pt idx="189">
                  <c:v>0.855283309695025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0.7</c:v>
              </c:pt>
            </c:numLit>
          </c:xVal>
          <c:yVal>
            <c:numLit>
              <c:formatCode>General</c:formatCode>
              <c:ptCount val="1"/>
              <c:pt idx="0">
                <c:v>-0.648835614251394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84960088"/>
        <c:axId val="-2084953096"/>
      </c:scatterChart>
      <c:valAx>
        <c:axId val="-2084960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084953096"/>
        <c:crosses val="autoZero"/>
        <c:crossBetween val="midCat"/>
      </c:valAx>
      <c:valAx>
        <c:axId val="-2084953096"/>
        <c:scaling>
          <c:orientation val="minMax"/>
          <c:max val="2.0"/>
          <c:min val="-3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496008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Pred(Accuracy)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ANOVA1_HID!$D$6:$D$197</c:f>
              <c:numCache>
                <c:formatCode>0.000</c:formatCode>
                <c:ptCount val="192"/>
                <c:pt idx="0">
                  <c:v>0.837499999999999</c:v>
                </c:pt>
                <c:pt idx="1">
                  <c:v>0.837499999999999</c:v>
                </c:pt>
                <c:pt idx="2">
                  <c:v>0.837499999999999</c:v>
                </c:pt>
                <c:pt idx="3">
                  <c:v>0.837499999999999</c:v>
                </c:pt>
                <c:pt idx="4">
                  <c:v>0.837499999999999</c:v>
                </c:pt>
                <c:pt idx="5">
                  <c:v>0.837499999999999</c:v>
                </c:pt>
                <c:pt idx="6">
                  <c:v>0.837499999999999</c:v>
                </c:pt>
                <c:pt idx="7">
                  <c:v>0.837499999999999</c:v>
                </c:pt>
                <c:pt idx="8">
                  <c:v>0.837499999999999</c:v>
                </c:pt>
                <c:pt idx="9">
                  <c:v>0.837499999999999</c:v>
                </c:pt>
                <c:pt idx="10">
                  <c:v>0.837499999999999</c:v>
                </c:pt>
                <c:pt idx="11">
                  <c:v>0.837499999999999</c:v>
                </c:pt>
                <c:pt idx="12">
                  <c:v>0.837499999999999</c:v>
                </c:pt>
                <c:pt idx="13">
                  <c:v>0.837499999999999</c:v>
                </c:pt>
                <c:pt idx="14">
                  <c:v>0.837499999999999</c:v>
                </c:pt>
                <c:pt idx="15">
                  <c:v>0.837499999999999</c:v>
                </c:pt>
                <c:pt idx="16">
                  <c:v>0.837499999999999</c:v>
                </c:pt>
                <c:pt idx="17">
                  <c:v>0.837499999999999</c:v>
                </c:pt>
                <c:pt idx="18">
                  <c:v>0.837499999999999</c:v>
                </c:pt>
                <c:pt idx="19">
                  <c:v>0.837499999999999</c:v>
                </c:pt>
                <c:pt idx="20">
                  <c:v>0.837499999999999</c:v>
                </c:pt>
                <c:pt idx="21">
                  <c:v>0.837499999999999</c:v>
                </c:pt>
                <c:pt idx="22">
                  <c:v>0.837499999999999</c:v>
                </c:pt>
                <c:pt idx="23">
                  <c:v>0.837499999999999</c:v>
                </c:pt>
                <c:pt idx="24">
                  <c:v>0.837499999999999</c:v>
                </c:pt>
                <c:pt idx="25">
                  <c:v>0.837499999999999</c:v>
                </c:pt>
                <c:pt idx="26">
                  <c:v>0.837499999999999</c:v>
                </c:pt>
                <c:pt idx="27">
                  <c:v>0.837499999999999</c:v>
                </c:pt>
                <c:pt idx="28">
                  <c:v>0.837499999999999</c:v>
                </c:pt>
                <c:pt idx="29">
                  <c:v>0.837499999999999</c:v>
                </c:pt>
                <c:pt idx="30">
                  <c:v>0.80625</c:v>
                </c:pt>
                <c:pt idx="31">
                  <c:v>0.80625</c:v>
                </c:pt>
                <c:pt idx="32">
                  <c:v>0.80625</c:v>
                </c:pt>
                <c:pt idx="33">
                  <c:v>0.80625</c:v>
                </c:pt>
                <c:pt idx="34">
                  <c:v>0.80625</c:v>
                </c:pt>
                <c:pt idx="35">
                  <c:v>0.80625</c:v>
                </c:pt>
                <c:pt idx="36">
                  <c:v>0.80625</c:v>
                </c:pt>
                <c:pt idx="37">
                  <c:v>0.80625</c:v>
                </c:pt>
                <c:pt idx="38">
                  <c:v>0.80625</c:v>
                </c:pt>
                <c:pt idx="39">
                  <c:v>0.80625</c:v>
                </c:pt>
                <c:pt idx="40">
                  <c:v>0.80625</c:v>
                </c:pt>
                <c:pt idx="41">
                  <c:v>0.80625</c:v>
                </c:pt>
                <c:pt idx="42">
                  <c:v>0.80625</c:v>
                </c:pt>
                <c:pt idx="43">
                  <c:v>0.80625</c:v>
                </c:pt>
                <c:pt idx="44">
                  <c:v>0.80625</c:v>
                </c:pt>
                <c:pt idx="45">
                  <c:v>0.80625</c:v>
                </c:pt>
                <c:pt idx="46">
                  <c:v>0.80625</c:v>
                </c:pt>
                <c:pt idx="47">
                  <c:v>0.80625</c:v>
                </c:pt>
                <c:pt idx="48">
                  <c:v>0.80625</c:v>
                </c:pt>
                <c:pt idx="49">
                  <c:v>0.80625</c:v>
                </c:pt>
                <c:pt idx="50">
                  <c:v>0.80625</c:v>
                </c:pt>
                <c:pt idx="51">
                  <c:v>0.80625</c:v>
                </c:pt>
                <c:pt idx="52">
                  <c:v>0.80625</c:v>
                </c:pt>
                <c:pt idx="53">
                  <c:v>0.80625</c:v>
                </c:pt>
                <c:pt idx="54">
                  <c:v>0.80625</c:v>
                </c:pt>
                <c:pt idx="55">
                  <c:v>0.80625</c:v>
                </c:pt>
                <c:pt idx="56">
                  <c:v>0.80625</c:v>
                </c:pt>
                <c:pt idx="57">
                  <c:v>0.80625</c:v>
                </c:pt>
                <c:pt idx="58">
                  <c:v>0.80625</c:v>
                </c:pt>
                <c:pt idx="59">
                  <c:v>0.80625</c:v>
                </c:pt>
                <c:pt idx="60">
                  <c:v>0.80625</c:v>
                </c:pt>
                <c:pt idx="61">
                  <c:v>0.80625</c:v>
                </c:pt>
                <c:pt idx="62">
                  <c:v>0.790625</c:v>
                </c:pt>
                <c:pt idx="63">
                  <c:v>0.790625</c:v>
                </c:pt>
                <c:pt idx="64">
                  <c:v>0.790625</c:v>
                </c:pt>
                <c:pt idx="65">
                  <c:v>0.790625</c:v>
                </c:pt>
                <c:pt idx="66">
                  <c:v>0.790625</c:v>
                </c:pt>
                <c:pt idx="67">
                  <c:v>0.790625</c:v>
                </c:pt>
                <c:pt idx="68">
                  <c:v>0.790625</c:v>
                </c:pt>
                <c:pt idx="69">
                  <c:v>0.790625</c:v>
                </c:pt>
                <c:pt idx="70">
                  <c:v>0.790625</c:v>
                </c:pt>
                <c:pt idx="71">
                  <c:v>0.790625</c:v>
                </c:pt>
                <c:pt idx="72">
                  <c:v>0.790625</c:v>
                </c:pt>
                <c:pt idx="73">
                  <c:v>0.790625</c:v>
                </c:pt>
                <c:pt idx="74">
                  <c:v>0.790625</c:v>
                </c:pt>
                <c:pt idx="75">
                  <c:v>0.790625</c:v>
                </c:pt>
                <c:pt idx="76">
                  <c:v>0.790625</c:v>
                </c:pt>
                <c:pt idx="77">
                  <c:v>0.790625</c:v>
                </c:pt>
                <c:pt idx="78">
                  <c:v>0.790625</c:v>
                </c:pt>
                <c:pt idx="79">
                  <c:v>0.790625</c:v>
                </c:pt>
                <c:pt idx="80">
                  <c:v>0.790625</c:v>
                </c:pt>
                <c:pt idx="81">
                  <c:v>0.790625</c:v>
                </c:pt>
                <c:pt idx="82">
                  <c:v>0.790625</c:v>
                </c:pt>
                <c:pt idx="83">
                  <c:v>0.790625</c:v>
                </c:pt>
                <c:pt idx="84">
                  <c:v>0.790625</c:v>
                </c:pt>
                <c:pt idx="85">
                  <c:v>0.790625</c:v>
                </c:pt>
                <c:pt idx="86">
                  <c:v>0.790625</c:v>
                </c:pt>
                <c:pt idx="87">
                  <c:v>0.790625</c:v>
                </c:pt>
                <c:pt idx="88">
                  <c:v>0.790625</c:v>
                </c:pt>
                <c:pt idx="89">
                  <c:v>0.790625</c:v>
                </c:pt>
                <c:pt idx="90">
                  <c:v>0.790625</c:v>
                </c:pt>
                <c:pt idx="91">
                  <c:v>0.790625</c:v>
                </c:pt>
                <c:pt idx="92">
                  <c:v>0.790625</c:v>
                </c:pt>
                <c:pt idx="93">
                  <c:v>0.790625</c:v>
                </c:pt>
                <c:pt idx="94">
                  <c:v>0.821875</c:v>
                </c:pt>
                <c:pt idx="95">
                  <c:v>0.821875</c:v>
                </c:pt>
                <c:pt idx="96">
                  <c:v>0.821875</c:v>
                </c:pt>
                <c:pt idx="97">
                  <c:v>0.821875</c:v>
                </c:pt>
                <c:pt idx="98">
                  <c:v>0.821875</c:v>
                </c:pt>
                <c:pt idx="99">
                  <c:v>0.821875</c:v>
                </c:pt>
                <c:pt idx="100">
                  <c:v>0.821875</c:v>
                </c:pt>
                <c:pt idx="101">
                  <c:v>0.821875</c:v>
                </c:pt>
                <c:pt idx="102">
                  <c:v>0.821875</c:v>
                </c:pt>
                <c:pt idx="103">
                  <c:v>0.821875</c:v>
                </c:pt>
                <c:pt idx="104">
                  <c:v>0.821875</c:v>
                </c:pt>
                <c:pt idx="105">
                  <c:v>0.821875</c:v>
                </c:pt>
                <c:pt idx="106">
                  <c:v>0.821875</c:v>
                </c:pt>
                <c:pt idx="107">
                  <c:v>0.821875</c:v>
                </c:pt>
                <c:pt idx="108">
                  <c:v>0.821875</c:v>
                </c:pt>
                <c:pt idx="109">
                  <c:v>0.821875</c:v>
                </c:pt>
                <c:pt idx="110">
                  <c:v>0.821875</c:v>
                </c:pt>
                <c:pt idx="111">
                  <c:v>0.821875</c:v>
                </c:pt>
                <c:pt idx="112">
                  <c:v>0.821875</c:v>
                </c:pt>
                <c:pt idx="113">
                  <c:v>0.821875</c:v>
                </c:pt>
                <c:pt idx="114">
                  <c:v>0.821875</c:v>
                </c:pt>
                <c:pt idx="115">
                  <c:v>0.821875</c:v>
                </c:pt>
                <c:pt idx="116">
                  <c:v>0.821875</c:v>
                </c:pt>
                <c:pt idx="117">
                  <c:v>0.821875</c:v>
                </c:pt>
                <c:pt idx="118">
                  <c:v>0.821875</c:v>
                </c:pt>
                <c:pt idx="119">
                  <c:v>0.821875</c:v>
                </c:pt>
                <c:pt idx="120">
                  <c:v>0.821875</c:v>
                </c:pt>
                <c:pt idx="121">
                  <c:v>0.821875</c:v>
                </c:pt>
                <c:pt idx="122">
                  <c:v>0.821875</c:v>
                </c:pt>
                <c:pt idx="123">
                  <c:v>0.821875</c:v>
                </c:pt>
                <c:pt idx="124">
                  <c:v>0.821875</c:v>
                </c:pt>
                <c:pt idx="125">
                  <c:v>0.821875</c:v>
                </c:pt>
                <c:pt idx="126">
                  <c:v>0.66875</c:v>
                </c:pt>
                <c:pt idx="127">
                  <c:v>0.66875</c:v>
                </c:pt>
                <c:pt idx="128">
                  <c:v>0.66875</c:v>
                </c:pt>
                <c:pt idx="129">
                  <c:v>0.66875</c:v>
                </c:pt>
                <c:pt idx="130">
                  <c:v>0.66875</c:v>
                </c:pt>
                <c:pt idx="131">
                  <c:v>0.66875</c:v>
                </c:pt>
                <c:pt idx="132">
                  <c:v>0.66875</c:v>
                </c:pt>
                <c:pt idx="133">
                  <c:v>0.66875</c:v>
                </c:pt>
                <c:pt idx="134">
                  <c:v>0.66875</c:v>
                </c:pt>
                <c:pt idx="135">
                  <c:v>0.66875</c:v>
                </c:pt>
                <c:pt idx="136">
                  <c:v>0.66875</c:v>
                </c:pt>
                <c:pt idx="137">
                  <c:v>0.66875</c:v>
                </c:pt>
                <c:pt idx="138">
                  <c:v>0.66875</c:v>
                </c:pt>
                <c:pt idx="139">
                  <c:v>0.66875</c:v>
                </c:pt>
                <c:pt idx="140">
                  <c:v>0.66875</c:v>
                </c:pt>
                <c:pt idx="141">
                  <c:v>0.66875</c:v>
                </c:pt>
                <c:pt idx="142">
                  <c:v>0.66875</c:v>
                </c:pt>
                <c:pt idx="143">
                  <c:v>0.66875</c:v>
                </c:pt>
                <c:pt idx="144">
                  <c:v>0.66875</c:v>
                </c:pt>
                <c:pt idx="145">
                  <c:v>0.66875</c:v>
                </c:pt>
                <c:pt idx="146">
                  <c:v>0.66875</c:v>
                </c:pt>
                <c:pt idx="147">
                  <c:v>0.66875</c:v>
                </c:pt>
                <c:pt idx="148">
                  <c:v>0.66875</c:v>
                </c:pt>
                <c:pt idx="149">
                  <c:v>0.66875</c:v>
                </c:pt>
                <c:pt idx="150">
                  <c:v>0.66875</c:v>
                </c:pt>
                <c:pt idx="151">
                  <c:v>0.66875</c:v>
                </c:pt>
                <c:pt idx="152">
                  <c:v>0.66875</c:v>
                </c:pt>
                <c:pt idx="153">
                  <c:v>0.66875</c:v>
                </c:pt>
                <c:pt idx="154">
                  <c:v>0.66875</c:v>
                </c:pt>
                <c:pt idx="155">
                  <c:v>0.66875</c:v>
                </c:pt>
                <c:pt idx="156">
                  <c:v>0.66875</c:v>
                </c:pt>
                <c:pt idx="157">
                  <c:v>0.66875</c:v>
                </c:pt>
                <c:pt idx="158">
                  <c:v>0.718749999999999</c:v>
                </c:pt>
                <c:pt idx="159">
                  <c:v>0.718749999999999</c:v>
                </c:pt>
                <c:pt idx="160">
                  <c:v>0.718749999999999</c:v>
                </c:pt>
                <c:pt idx="161">
                  <c:v>0.718749999999999</c:v>
                </c:pt>
                <c:pt idx="162">
                  <c:v>0.718749999999999</c:v>
                </c:pt>
                <c:pt idx="163">
                  <c:v>0.718749999999999</c:v>
                </c:pt>
                <c:pt idx="164">
                  <c:v>0.718749999999999</c:v>
                </c:pt>
                <c:pt idx="165">
                  <c:v>0.718749999999999</c:v>
                </c:pt>
                <c:pt idx="166">
                  <c:v>0.718749999999999</c:v>
                </c:pt>
                <c:pt idx="167">
                  <c:v>0.718749999999999</c:v>
                </c:pt>
                <c:pt idx="168">
                  <c:v>0.718749999999999</c:v>
                </c:pt>
                <c:pt idx="169">
                  <c:v>0.718749999999999</c:v>
                </c:pt>
                <c:pt idx="170">
                  <c:v>0.718749999999999</c:v>
                </c:pt>
                <c:pt idx="171">
                  <c:v>0.718749999999999</c:v>
                </c:pt>
                <c:pt idx="172">
                  <c:v>0.718749999999999</c:v>
                </c:pt>
                <c:pt idx="173">
                  <c:v>0.718749999999999</c:v>
                </c:pt>
                <c:pt idx="174">
                  <c:v>0.718749999999999</c:v>
                </c:pt>
                <c:pt idx="175">
                  <c:v>0.718749999999999</c:v>
                </c:pt>
                <c:pt idx="176">
                  <c:v>0.718749999999999</c:v>
                </c:pt>
                <c:pt idx="177">
                  <c:v>0.718749999999999</c:v>
                </c:pt>
                <c:pt idx="178">
                  <c:v>0.718749999999999</c:v>
                </c:pt>
                <c:pt idx="179">
                  <c:v>0.718749999999999</c:v>
                </c:pt>
                <c:pt idx="180">
                  <c:v>0.718749999999999</c:v>
                </c:pt>
                <c:pt idx="181">
                  <c:v>0.718749999999999</c:v>
                </c:pt>
                <c:pt idx="182">
                  <c:v>0.718749999999999</c:v>
                </c:pt>
                <c:pt idx="183">
                  <c:v>0.718749999999999</c:v>
                </c:pt>
                <c:pt idx="184">
                  <c:v>0.718749999999999</c:v>
                </c:pt>
                <c:pt idx="185">
                  <c:v>0.718749999999999</c:v>
                </c:pt>
                <c:pt idx="186">
                  <c:v>0.718749999999999</c:v>
                </c:pt>
                <c:pt idx="187">
                  <c:v>0.718749999999999</c:v>
                </c:pt>
                <c:pt idx="188">
                  <c:v>0.718749999999999</c:v>
                </c:pt>
                <c:pt idx="189">
                  <c:v>0.718749999999999</c:v>
                </c:pt>
              </c:numCache>
            </c:numRef>
          </c:xVal>
          <c:yVal>
            <c:numRef>
              <c:f>ANOVA1_HID!$F$6:$F$197</c:f>
              <c:numCache>
                <c:formatCode>0.000</c:formatCode>
                <c:ptCount val="192"/>
                <c:pt idx="0">
                  <c:v>-2.536357401164549</c:v>
                </c:pt>
                <c:pt idx="1">
                  <c:v>-0.648835614251394</c:v>
                </c:pt>
                <c:pt idx="2">
                  <c:v>0.766805725933472</c:v>
                </c:pt>
                <c:pt idx="3">
                  <c:v>-2.06447695443626</c:v>
                </c:pt>
                <c:pt idx="4">
                  <c:v>-1.120716060979683</c:v>
                </c:pt>
                <c:pt idx="5">
                  <c:v>0.766805725933472</c:v>
                </c:pt>
                <c:pt idx="6">
                  <c:v>0.766805725933472</c:v>
                </c:pt>
                <c:pt idx="7">
                  <c:v>0.766805725933472</c:v>
                </c:pt>
                <c:pt idx="8">
                  <c:v>-0.648835614251394</c:v>
                </c:pt>
                <c:pt idx="9">
                  <c:v>0.766805725933472</c:v>
                </c:pt>
                <c:pt idx="10">
                  <c:v>0.766805725933472</c:v>
                </c:pt>
                <c:pt idx="11">
                  <c:v>0.766805725933472</c:v>
                </c:pt>
                <c:pt idx="12">
                  <c:v>-0.176955167523105</c:v>
                </c:pt>
                <c:pt idx="13">
                  <c:v>0.294925279205183</c:v>
                </c:pt>
                <c:pt idx="14">
                  <c:v>-0.176955167523105</c:v>
                </c:pt>
                <c:pt idx="15">
                  <c:v>-0.648835614251394</c:v>
                </c:pt>
                <c:pt idx="16">
                  <c:v>0.294925279205183</c:v>
                </c:pt>
                <c:pt idx="17">
                  <c:v>0.766805725933472</c:v>
                </c:pt>
                <c:pt idx="18">
                  <c:v>-0.176955167523105</c:v>
                </c:pt>
                <c:pt idx="19">
                  <c:v>0.766805725933472</c:v>
                </c:pt>
                <c:pt idx="20">
                  <c:v>-0.176955167523105</c:v>
                </c:pt>
                <c:pt idx="21">
                  <c:v>-0.176955167523105</c:v>
                </c:pt>
                <c:pt idx="22">
                  <c:v>-0.648835614251394</c:v>
                </c:pt>
                <c:pt idx="23">
                  <c:v>0.766805725933472</c:v>
                </c:pt>
                <c:pt idx="24">
                  <c:v>0.294925279205183</c:v>
                </c:pt>
                <c:pt idx="25">
                  <c:v>0.766805725933472</c:v>
                </c:pt>
                <c:pt idx="26">
                  <c:v>0.766805725933472</c:v>
                </c:pt>
                <c:pt idx="27">
                  <c:v>0.294925279205183</c:v>
                </c:pt>
                <c:pt idx="28">
                  <c:v>-2.06447695443626</c:v>
                </c:pt>
                <c:pt idx="29">
                  <c:v>-0.176955167523105</c:v>
                </c:pt>
                <c:pt idx="30">
                  <c:v>-0.0294925279205158</c:v>
                </c:pt>
                <c:pt idx="31">
                  <c:v>0.442387918807773</c:v>
                </c:pt>
                <c:pt idx="32">
                  <c:v>-2.38889476156196</c:v>
                </c:pt>
                <c:pt idx="33">
                  <c:v>0.442387918807773</c:v>
                </c:pt>
                <c:pt idx="34">
                  <c:v>0.914268365536061</c:v>
                </c:pt>
                <c:pt idx="35">
                  <c:v>-0.501372974648805</c:v>
                </c:pt>
                <c:pt idx="36">
                  <c:v>-0.0294925279205158</c:v>
                </c:pt>
                <c:pt idx="37">
                  <c:v>-0.0294925279205158</c:v>
                </c:pt>
                <c:pt idx="38">
                  <c:v>0.914268365536061</c:v>
                </c:pt>
                <c:pt idx="39">
                  <c:v>0.914268365536061</c:v>
                </c:pt>
                <c:pt idx="40">
                  <c:v>-0.973253421377093</c:v>
                </c:pt>
                <c:pt idx="41">
                  <c:v>-0.0294925279205158</c:v>
                </c:pt>
                <c:pt idx="42">
                  <c:v>0.442387918807773</c:v>
                </c:pt>
                <c:pt idx="43">
                  <c:v>0.442387918807773</c:v>
                </c:pt>
                <c:pt idx="44">
                  <c:v>-0.501372974648805</c:v>
                </c:pt>
                <c:pt idx="45">
                  <c:v>0.442387918807773</c:v>
                </c:pt>
                <c:pt idx="46">
                  <c:v>-0.501372974648805</c:v>
                </c:pt>
                <c:pt idx="47">
                  <c:v>0.442387918807773</c:v>
                </c:pt>
                <c:pt idx="48">
                  <c:v>0.914268365536061</c:v>
                </c:pt>
                <c:pt idx="49">
                  <c:v>0.442387918807773</c:v>
                </c:pt>
                <c:pt idx="50">
                  <c:v>0.914268365536061</c:v>
                </c:pt>
                <c:pt idx="51">
                  <c:v>0.442387918807773</c:v>
                </c:pt>
                <c:pt idx="52">
                  <c:v>-0.0294925279205158</c:v>
                </c:pt>
                <c:pt idx="53">
                  <c:v>-0.501372974648805</c:v>
                </c:pt>
                <c:pt idx="54">
                  <c:v>-1.445133868105382</c:v>
                </c:pt>
                <c:pt idx="55">
                  <c:v>0.442387918807773</c:v>
                </c:pt>
                <c:pt idx="56">
                  <c:v>0.914268365536061</c:v>
                </c:pt>
                <c:pt idx="57">
                  <c:v>0.442387918807773</c:v>
                </c:pt>
                <c:pt idx="58">
                  <c:v>0.442387918807773</c:v>
                </c:pt>
                <c:pt idx="59">
                  <c:v>-0.0294925279205158</c:v>
                </c:pt>
                <c:pt idx="60">
                  <c:v>-1.445133868105382</c:v>
                </c:pt>
                <c:pt idx="61">
                  <c:v>-1.91701431483367</c:v>
                </c:pt>
                <c:pt idx="62">
                  <c:v>-0.427641654847511</c:v>
                </c:pt>
                <c:pt idx="63">
                  <c:v>0.987999685337355</c:v>
                </c:pt>
                <c:pt idx="64">
                  <c:v>-0.427641654847511</c:v>
                </c:pt>
                <c:pt idx="65">
                  <c:v>0.0442387918807777</c:v>
                </c:pt>
                <c:pt idx="66">
                  <c:v>-0.427641654847511</c:v>
                </c:pt>
                <c:pt idx="67">
                  <c:v>-2.787043888488954</c:v>
                </c:pt>
                <c:pt idx="68">
                  <c:v>-0.427641654847511</c:v>
                </c:pt>
                <c:pt idx="69">
                  <c:v>0.516119238609066</c:v>
                </c:pt>
                <c:pt idx="70">
                  <c:v>0.516119238609066</c:v>
                </c:pt>
                <c:pt idx="71">
                  <c:v>-0.427641654847511</c:v>
                </c:pt>
                <c:pt idx="72">
                  <c:v>-1.371402548304088</c:v>
                </c:pt>
                <c:pt idx="73">
                  <c:v>0.516119238609066</c:v>
                </c:pt>
                <c:pt idx="74">
                  <c:v>0.516119238609066</c:v>
                </c:pt>
                <c:pt idx="75">
                  <c:v>0.516119238609066</c:v>
                </c:pt>
                <c:pt idx="76">
                  <c:v>0.987999685337355</c:v>
                </c:pt>
                <c:pt idx="77">
                  <c:v>0.0442387918807777</c:v>
                </c:pt>
                <c:pt idx="78">
                  <c:v>0.516119238609066</c:v>
                </c:pt>
                <c:pt idx="79">
                  <c:v>-0.8995221015758</c:v>
                </c:pt>
                <c:pt idx="80">
                  <c:v>0.516119238609066</c:v>
                </c:pt>
                <c:pt idx="81">
                  <c:v>0.516119238609066</c:v>
                </c:pt>
                <c:pt idx="82">
                  <c:v>0.987999685337355</c:v>
                </c:pt>
                <c:pt idx="83">
                  <c:v>0.987999685337355</c:v>
                </c:pt>
                <c:pt idx="84">
                  <c:v>-0.8995221015758</c:v>
                </c:pt>
                <c:pt idx="85">
                  <c:v>0.0442387918807777</c:v>
                </c:pt>
                <c:pt idx="86">
                  <c:v>0.0442387918807777</c:v>
                </c:pt>
                <c:pt idx="87">
                  <c:v>0.516119238609066</c:v>
                </c:pt>
                <c:pt idx="88">
                  <c:v>0.516119238609066</c:v>
                </c:pt>
                <c:pt idx="89">
                  <c:v>0.516119238609066</c:v>
                </c:pt>
                <c:pt idx="90">
                  <c:v>0.516119238609066</c:v>
                </c:pt>
                <c:pt idx="91">
                  <c:v>-0.427641654847511</c:v>
                </c:pt>
                <c:pt idx="92">
                  <c:v>-2.315163441760666</c:v>
                </c:pt>
                <c:pt idx="93">
                  <c:v>0.516119238609066</c:v>
                </c:pt>
                <c:pt idx="94">
                  <c:v>-0.5751042944501</c:v>
                </c:pt>
                <c:pt idx="95">
                  <c:v>0.840537045734766</c:v>
                </c:pt>
                <c:pt idx="96">
                  <c:v>-1.518865187906678</c:v>
                </c:pt>
                <c:pt idx="97">
                  <c:v>-0.5751042944501</c:v>
                </c:pt>
                <c:pt idx="98">
                  <c:v>0.368656599006477</c:v>
                </c:pt>
                <c:pt idx="99">
                  <c:v>0.840537045734766</c:v>
                </c:pt>
                <c:pt idx="100">
                  <c:v>0.368656599006477</c:v>
                </c:pt>
                <c:pt idx="101">
                  <c:v>-0.5751042944501</c:v>
                </c:pt>
                <c:pt idx="102">
                  <c:v>-0.103223847721811</c:v>
                </c:pt>
                <c:pt idx="103">
                  <c:v>-0.103223847721811</c:v>
                </c:pt>
                <c:pt idx="104">
                  <c:v>-1.04698474117839</c:v>
                </c:pt>
                <c:pt idx="105">
                  <c:v>-1.04698474117839</c:v>
                </c:pt>
                <c:pt idx="106">
                  <c:v>-0.103223847721811</c:v>
                </c:pt>
                <c:pt idx="107">
                  <c:v>0.368656599006477</c:v>
                </c:pt>
                <c:pt idx="108">
                  <c:v>-0.5751042944501</c:v>
                </c:pt>
                <c:pt idx="109">
                  <c:v>-0.103223847721811</c:v>
                </c:pt>
                <c:pt idx="110">
                  <c:v>0.368656599006477</c:v>
                </c:pt>
                <c:pt idx="111">
                  <c:v>0.840537045734766</c:v>
                </c:pt>
                <c:pt idx="112">
                  <c:v>0.840537045734766</c:v>
                </c:pt>
                <c:pt idx="113">
                  <c:v>0.840537045734766</c:v>
                </c:pt>
                <c:pt idx="114">
                  <c:v>-0.103223847721811</c:v>
                </c:pt>
                <c:pt idx="115">
                  <c:v>-1.04698474117839</c:v>
                </c:pt>
                <c:pt idx="116">
                  <c:v>0.368656599006477</c:v>
                </c:pt>
                <c:pt idx="117">
                  <c:v>0.840537045734766</c:v>
                </c:pt>
                <c:pt idx="118">
                  <c:v>-1.04698474117839</c:v>
                </c:pt>
                <c:pt idx="119">
                  <c:v>-0.103223847721811</c:v>
                </c:pt>
                <c:pt idx="120">
                  <c:v>0.840537045734766</c:v>
                </c:pt>
                <c:pt idx="121">
                  <c:v>0.368656599006477</c:v>
                </c:pt>
                <c:pt idx="122">
                  <c:v>0.840537045734766</c:v>
                </c:pt>
                <c:pt idx="123">
                  <c:v>-0.103223847721811</c:v>
                </c:pt>
                <c:pt idx="124">
                  <c:v>-1.04698474117839</c:v>
                </c:pt>
                <c:pt idx="125">
                  <c:v>0.840537045734766</c:v>
                </c:pt>
                <c:pt idx="126">
                  <c:v>1.563103979787458</c:v>
                </c:pt>
                <c:pt idx="127">
                  <c:v>1.563103979787458</c:v>
                </c:pt>
                <c:pt idx="128">
                  <c:v>-2.68382004076714</c:v>
                </c:pt>
                <c:pt idx="129">
                  <c:v>0.147462639602592</c:v>
                </c:pt>
                <c:pt idx="130">
                  <c:v>-1.268178700582274</c:v>
                </c:pt>
                <c:pt idx="131">
                  <c:v>-0.796298253853985</c:v>
                </c:pt>
                <c:pt idx="132">
                  <c:v>1.091223533059169</c:v>
                </c:pt>
                <c:pt idx="133">
                  <c:v>-2.211939594038851</c:v>
                </c:pt>
                <c:pt idx="134">
                  <c:v>0.147462639602592</c:v>
                </c:pt>
                <c:pt idx="135">
                  <c:v>1.091223533059169</c:v>
                </c:pt>
                <c:pt idx="136">
                  <c:v>-1.268178700582274</c:v>
                </c:pt>
                <c:pt idx="137">
                  <c:v>-1.268178700582274</c:v>
                </c:pt>
                <c:pt idx="138">
                  <c:v>-1.740059147310563</c:v>
                </c:pt>
                <c:pt idx="139">
                  <c:v>0.619343086330881</c:v>
                </c:pt>
                <c:pt idx="140">
                  <c:v>1.091223533059169</c:v>
                </c:pt>
                <c:pt idx="141">
                  <c:v>1.563103979787458</c:v>
                </c:pt>
                <c:pt idx="142">
                  <c:v>1.091223533059169</c:v>
                </c:pt>
                <c:pt idx="143">
                  <c:v>1.563103979787458</c:v>
                </c:pt>
                <c:pt idx="144">
                  <c:v>1.563103979787458</c:v>
                </c:pt>
                <c:pt idx="145">
                  <c:v>1.563103979787458</c:v>
                </c:pt>
                <c:pt idx="146">
                  <c:v>-1.740059147310563</c:v>
                </c:pt>
                <c:pt idx="147">
                  <c:v>1.563103979787458</c:v>
                </c:pt>
                <c:pt idx="148">
                  <c:v>-1.268178700582274</c:v>
                </c:pt>
                <c:pt idx="149">
                  <c:v>1.091223533059169</c:v>
                </c:pt>
                <c:pt idx="150">
                  <c:v>-2.211939594038851</c:v>
                </c:pt>
                <c:pt idx="151">
                  <c:v>1.091223533059169</c:v>
                </c:pt>
                <c:pt idx="152">
                  <c:v>0.147462639602592</c:v>
                </c:pt>
                <c:pt idx="153">
                  <c:v>0.147462639602592</c:v>
                </c:pt>
                <c:pt idx="154">
                  <c:v>1.563103979787458</c:v>
                </c:pt>
                <c:pt idx="155">
                  <c:v>-1.740059147310563</c:v>
                </c:pt>
                <c:pt idx="156">
                  <c:v>-2.211939594038851</c:v>
                </c:pt>
                <c:pt idx="157">
                  <c:v>0.147462639602592</c:v>
                </c:pt>
                <c:pt idx="158">
                  <c:v>0.855283309695025</c:v>
                </c:pt>
                <c:pt idx="159">
                  <c:v>1.327163756423314</c:v>
                </c:pt>
                <c:pt idx="160">
                  <c:v>-1.504118923946418</c:v>
                </c:pt>
                <c:pt idx="161">
                  <c:v>-0.560358030489841</c:v>
                </c:pt>
                <c:pt idx="162">
                  <c:v>0.383402862966737</c:v>
                </c:pt>
                <c:pt idx="163">
                  <c:v>-0.0884775837615522</c:v>
                </c:pt>
                <c:pt idx="164">
                  <c:v>-0.0884775837615522</c:v>
                </c:pt>
                <c:pt idx="165">
                  <c:v>-1.504118923946418</c:v>
                </c:pt>
                <c:pt idx="166">
                  <c:v>0.855283309695025</c:v>
                </c:pt>
                <c:pt idx="167">
                  <c:v>-0.560358030489841</c:v>
                </c:pt>
                <c:pt idx="168">
                  <c:v>-0.0884775837615522</c:v>
                </c:pt>
                <c:pt idx="169">
                  <c:v>-0.0884775837615522</c:v>
                </c:pt>
                <c:pt idx="170">
                  <c:v>-0.560358030489841</c:v>
                </c:pt>
                <c:pt idx="171">
                  <c:v>0.855283309695025</c:v>
                </c:pt>
                <c:pt idx="172">
                  <c:v>-1.032238477218129</c:v>
                </c:pt>
                <c:pt idx="173">
                  <c:v>1.327163756423314</c:v>
                </c:pt>
                <c:pt idx="174">
                  <c:v>-1.975999370674707</c:v>
                </c:pt>
                <c:pt idx="175">
                  <c:v>-0.0884775837615522</c:v>
                </c:pt>
                <c:pt idx="176">
                  <c:v>0.855283309695025</c:v>
                </c:pt>
                <c:pt idx="177">
                  <c:v>1.327163756423314</c:v>
                </c:pt>
                <c:pt idx="178">
                  <c:v>-0.0884775837615522</c:v>
                </c:pt>
                <c:pt idx="179">
                  <c:v>1.327163756423314</c:v>
                </c:pt>
                <c:pt idx="180">
                  <c:v>-0.0884775837615522</c:v>
                </c:pt>
                <c:pt idx="181">
                  <c:v>0.855283309695025</c:v>
                </c:pt>
                <c:pt idx="182">
                  <c:v>-1.032238477218129</c:v>
                </c:pt>
                <c:pt idx="183">
                  <c:v>-0.560358030489841</c:v>
                </c:pt>
                <c:pt idx="184">
                  <c:v>0.855283309695025</c:v>
                </c:pt>
                <c:pt idx="185">
                  <c:v>0.383402862966737</c:v>
                </c:pt>
                <c:pt idx="186">
                  <c:v>-0.0884775837615522</c:v>
                </c:pt>
                <c:pt idx="187">
                  <c:v>0.383402862966737</c:v>
                </c:pt>
                <c:pt idx="188">
                  <c:v>-2.447879817402995</c:v>
                </c:pt>
                <c:pt idx="189">
                  <c:v>0.855283309695025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0.837499999999999</c:v>
              </c:pt>
            </c:numLit>
          </c:xVal>
          <c:yVal>
            <c:numLit>
              <c:formatCode>General</c:formatCode>
              <c:ptCount val="1"/>
              <c:pt idx="0">
                <c:v>-0.648835614251394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84918248"/>
        <c:axId val="-2084911288"/>
      </c:scatterChart>
      <c:valAx>
        <c:axId val="-2084918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Pred(Accuracy)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084911288"/>
        <c:crosses val="autoZero"/>
        <c:crossBetween val="midCat"/>
      </c:valAx>
      <c:valAx>
        <c:axId val="-2084911288"/>
        <c:scaling>
          <c:orientation val="minMax"/>
          <c:max val="2.0"/>
          <c:min val="-3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491824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Pred(Accuracy) / Accuracy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ANOVA1_HID!$D$6:$D$197</c:f>
              <c:numCache>
                <c:formatCode>0.000</c:formatCode>
                <c:ptCount val="192"/>
                <c:pt idx="0">
                  <c:v>0.837499999999999</c:v>
                </c:pt>
                <c:pt idx="1">
                  <c:v>0.837499999999999</c:v>
                </c:pt>
                <c:pt idx="2">
                  <c:v>0.837499999999999</c:v>
                </c:pt>
                <c:pt idx="3">
                  <c:v>0.837499999999999</c:v>
                </c:pt>
                <c:pt idx="4">
                  <c:v>0.837499999999999</c:v>
                </c:pt>
                <c:pt idx="5">
                  <c:v>0.837499999999999</c:v>
                </c:pt>
                <c:pt idx="6">
                  <c:v>0.837499999999999</c:v>
                </c:pt>
                <c:pt idx="7">
                  <c:v>0.837499999999999</c:v>
                </c:pt>
                <c:pt idx="8">
                  <c:v>0.837499999999999</c:v>
                </c:pt>
                <c:pt idx="9">
                  <c:v>0.837499999999999</c:v>
                </c:pt>
                <c:pt idx="10">
                  <c:v>0.837499999999999</c:v>
                </c:pt>
                <c:pt idx="11">
                  <c:v>0.837499999999999</c:v>
                </c:pt>
                <c:pt idx="12">
                  <c:v>0.837499999999999</c:v>
                </c:pt>
                <c:pt idx="13">
                  <c:v>0.837499999999999</c:v>
                </c:pt>
                <c:pt idx="14">
                  <c:v>0.837499999999999</c:v>
                </c:pt>
                <c:pt idx="15">
                  <c:v>0.837499999999999</c:v>
                </c:pt>
                <c:pt idx="16">
                  <c:v>0.837499999999999</c:v>
                </c:pt>
                <c:pt idx="17">
                  <c:v>0.837499999999999</c:v>
                </c:pt>
                <c:pt idx="18">
                  <c:v>0.837499999999999</c:v>
                </c:pt>
                <c:pt idx="19">
                  <c:v>0.837499999999999</c:v>
                </c:pt>
                <c:pt idx="20">
                  <c:v>0.837499999999999</c:v>
                </c:pt>
                <c:pt idx="21">
                  <c:v>0.837499999999999</c:v>
                </c:pt>
                <c:pt idx="22">
                  <c:v>0.837499999999999</c:v>
                </c:pt>
                <c:pt idx="23">
                  <c:v>0.837499999999999</c:v>
                </c:pt>
                <c:pt idx="24">
                  <c:v>0.837499999999999</c:v>
                </c:pt>
                <c:pt idx="25">
                  <c:v>0.837499999999999</c:v>
                </c:pt>
                <c:pt idx="26">
                  <c:v>0.837499999999999</c:v>
                </c:pt>
                <c:pt idx="27">
                  <c:v>0.837499999999999</c:v>
                </c:pt>
                <c:pt idx="28">
                  <c:v>0.837499999999999</c:v>
                </c:pt>
                <c:pt idx="29">
                  <c:v>0.837499999999999</c:v>
                </c:pt>
                <c:pt idx="30">
                  <c:v>0.80625</c:v>
                </c:pt>
                <c:pt idx="31">
                  <c:v>0.80625</c:v>
                </c:pt>
                <c:pt idx="32">
                  <c:v>0.80625</c:v>
                </c:pt>
                <c:pt idx="33">
                  <c:v>0.80625</c:v>
                </c:pt>
                <c:pt idx="34">
                  <c:v>0.80625</c:v>
                </c:pt>
                <c:pt idx="35">
                  <c:v>0.80625</c:v>
                </c:pt>
                <c:pt idx="36">
                  <c:v>0.80625</c:v>
                </c:pt>
                <c:pt idx="37">
                  <c:v>0.80625</c:v>
                </c:pt>
                <c:pt idx="38">
                  <c:v>0.80625</c:v>
                </c:pt>
                <c:pt idx="39">
                  <c:v>0.80625</c:v>
                </c:pt>
                <c:pt idx="40">
                  <c:v>0.80625</c:v>
                </c:pt>
                <c:pt idx="41">
                  <c:v>0.80625</c:v>
                </c:pt>
                <c:pt idx="42">
                  <c:v>0.80625</c:v>
                </c:pt>
                <c:pt idx="43">
                  <c:v>0.80625</c:v>
                </c:pt>
                <c:pt idx="44">
                  <c:v>0.80625</c:v>
                </c:pt>
                <c:pt idx="45">
                  <c:v>0.80625</c:v>
                </c:pt>
                <c:pt idx="46">
                  <c:v>0.80625</c:v>
                </c:pt>
                <c:pt idx="47">
                  <c:v>0.80625</c:v>
                </c:pt>
                <c:pt idx="48">
                  <c:v>0.80625</c:v>
                </c:pt>
                <c:pt idx="49">
                  <c:v>0.80625</c:v>
                </c:pt>
                <c:pt idx="50">
                  <c:v>0.80625</c:v>
                </c:pt>
                <c:pt idx="51">
                  <c:v>0.80625</c:v>
                </c:pt>
                <c:pt idx="52">
                  <c:v>0.80625</c:v>
                </c:pt>
                <c:pt idx="53">
                  <c:v>0.80625</c:v>
                </c:pt>
                <c:pt idx="54">
                  <c:v>0.80625</c:v>
                </c:pt>
                <c:pt idx="55">
                  <c:v>0.80625</c:v>
                </c:pt>
                <c:pt idx="56">
                  <c:v>0.80625</c:v>
                </c:pt>
                <c:pt idx="57">
                  <c:v>0.80625</c:v>
                </c:pt>
                <c:pt idx="58">
                  <c:v>0.80625</c:v>
                </c:pt>
                <c:pt idx="59">
                  <c:v>0.80625</c:v>
                </c:pt>
                <c:pt idx="60">
                  <c:v>0.80625</c:v>
                </c:pt>
                <c:pt idx="61">
                  <c:v>0.80625</c:v>
                </c:pt>
                <c:pt idx="62">
                  <c:v>0.790625</c:v>
                </c:pt>
                <c:pt idx="63">
                  <c:v>0.790625</c:v>
                </c:pt>
                <c:pt idx="64">
                  <c:v>0.790625</c:v>
                </c:pt>
                <c:pt idx="65">
                  <c:v>0.790625</c:v>
                </c:pt>
                <c:pt idx="66">
                  <c:v>0.790625</c:v>
                </c:pt>
                <c:pt idx="67">
                  <c:v>0.790625</c:v>
                </c:pt>
                <c:pt idx="68">
                  <c:v>0.790625</c:v>
                </c:pt>
                <c:pt idx="69">
                  <c:v>0.790625</c:v>
                </c:pt>
                <c:pt idx="70">
                  <c:v>0.790625</c:v>
                </c:pt>
                <c:pt idx="71">
                  <c:v>0.790625</c:v>
                </c:pt>
                <c:pt idx="72">
                  <c:v>0.790625</c:v>
                </c:pt>
                <c:pt idx="73">
                  <c:v>0.790625</c:v>
                </c:pt>
                <c:pt idx="74">
                  <c:v>0.790625</c:v>
                </c:pt>
                <c:pt idx="75">
                  <c:v>0.790625</c:v>
                </c:pt>
                <c:pt idx="76">
                  <c:v>0.790625</c:v>
                </c:pt>
                <c:pt idx="77">
                  <c:v>0.790625</c:v>
                </c:pt>
                <c:pt idx="78">
                  <c:v>0.790625</c:v>
                </c:pt>
                <c:pt idx="79">
                  <c:v>0.790625</c:v>
                </c:pt>
                <c:pt idx="80">
                  <c:v>0.790625</c:v>
                </c:pt>
                <c:pt idx="81">
                  <c:v>0.790625</c:v>
                </c:pt>
                <c:pt idx="82">
                  <c:v>0.790625</c:v>
                </c:pt>
                <c:pt idx="83">
                  <c:v>0.790625</c:v>
                </c:pt>
                <c:pt idx="84">
                  <c:v>0.790625</c:v>
                </c:pt>
                <c:pt idx="85">
                  <c:v>0.790625</c:v>
                </c:pt>
                <c:pt idx="86">
                  <c:v>0.790625</c:v>
                </c:pt>
                <c:pt idx="87">
                  <c:v>0.790625</c:v>
                </c:pt>
                <c:pt idx="88">
                  <c:v>0.790625</c:v>
                </c:pt>
                <c:pt idx="89">
                  <c:v>0.790625</c:v>
                </c:pt>
                <c:pt idx="90">
                  <c:v>0.790625</c:v>
                </c:pt>
                <c:pt idx="91">
                  <c:v>0.790625</c:v>
                </c:pt>
                <c:pt idx="92">
                  <c:v>0.790625</c:v>
                </c:pt>
                <c:pt idx="93">
                  <c:v>0.790625</c:v>
                </c:pt>
                <c:pt idx="94">
                  <c:v>0.821875</c:v>
                </c:pt>
                <c:pt idx="95">
                  <c:v>0.821875</c:v>
                </c:pt>
                <c:pt idx="96">
                  <c:v>0.821875</c:v>
                </c:pt>
                <c:pt idx="97">
                  <c:v>0.821875</c:v>
                </c:pt>
                <c:pt idx="98">
                  <c:v>0.821875</c:v>
                </c:pt>
                <c:pt idx="99">
                  <c:v>0.821875</c:v>
                </c:pt>
                <c:pt idx="100">
                  <c:v>0.821875</c:v>
                </c:pt>
                <c:pt idx="101">
                  <c:v>0.821875</c:v>
                </c:pt>
                <c:pt idx="102">
                  <c:v>0.821875</c:v>
                </c:pt>
                <c:pt idx="103">
                  <c:v>0.821875</c:v>
                </c:pt>
                <c:pt idx="104">
                  <c:v>0.821875</c:v>
                </c:pt>
                <c:pt idx="105">
                  <c:v>0.821875</c:v>
                </c:pt>
                <c:pt idx="106">
                  <c:v>0.821875</c:v>
                </c:pt>
                <c:pt idx="107">
                  <c:v>0.821875</c:v>
                </c:pt>
                <c:pt idx="108">
                  <c:v>0.821875</c:v>
                </c:pt>
                <c:pt idx="109">
                  <c:v>0.821875</c:v>
                </c:pt>
                <c:pt idx="110">
                  <c:v>0.821875</c:v>
                </c:pt>
                <c:pt idx="111">
                  <c:v>0.821875</c:v>
                </c:pt>
                <c:pt idx="112">
                  <c:v>0.821875</c:v>
                </c:pt>
                <c:pt idx="113">
                  <c:v>0.821875</c:v>
                </c:pt>
                <c:pt idx="114">
                  <c:v>0.821875</c:v>
                </c:pt>
                <c:pt idx="115">
                  <c:v>0.821875</c:v>
                </c:pt>
                <c:pt idx="116">
                  <c:v>0.821875</c:v>
                </c:pt>
                <c:pt idx="117">
                  <c:v>0.821875</c:v>
                </c:pt>
                <c:pt idx="118">
                  <c:v>0.821875</c:v>
                </c:pt>
                <c:pt idx="119">
                  <c:v>0.821875</c:v>
                </c:pt>
                <c:pt idx="120">
                  <c:v>0.821875</c:v>
                </c:pt>
                <c:pt idx="121">
                  <c:v>0.821875</c:v>
                </c:pt>
                <c:pt idx="122">
                  <c:v>0.821875</c:v>
                </c:pt>
                <c:pt idx="123">
                  <c:v>0.821875</c:v>
                </c:pt>
                <c:pt idx="124">
                  <c:v>0.821875</c:v>
                </c:pt>
                <c:pt idx="125">
                  <c:v>0.821875</c:v>
                </c:pt>
                <c:pt idx="126">
                  <c:v>0.66875</c:v>
                </c:pt>
                <c:pt idx="127">
                  <c:v>0.66875</c:v>
                </c:pt>
                <c:pt idx="128">
                  <c:v>0.66875</c:v>
                </c:pt>
                <c:pt idx="129">
                  <c:v>0.66875</c:v>
                </c:pt>
                <c:pt idx="130">
                  <c:v>0.66875</c:v>
                </c:pt>
                <c:pt idx="131">
                  <c:v>0.66875</c:v>
                </c:pt>
                <c:pt idx="132">
                  <c:v>0.66875</c:v>
                </c:pt>
                <c:pt idx="133">
                  <c:v>0.66875</c:v>
                </c:pt>
                <c:pt idx="134">
                  <c:v>0.66875</c:v>
                </c:pt>
                <c:pt idx="135">
                  <c:v>0.66875</c:v>
                </c:pt>
                <c:pt idx="136">
                  <c:v>0.66875</c:v>
                </c:pt>
                <c:pt idx="137">
                  <c:v>0.66875</c:v>
                </c:pt>
                <c:pt idx="138">
                  <c:v>0.66875</c:v>
                </c:pt>
                <c:pt idx="139">
                  <c:v>0.66875</c:v>
                </c:pt>
                <c:pt idx="140">
                  <c:v>0.66875</c:v>
                </c:pt>
                <c:pt idx="141">
                  <c:v>0.66875</c:v>
                </c:pt>
                <c:pt idx="142">
                  <c:v>0.66875</c:v>
                </c:pt>
                <c:pt idx="143">
                  <c:v>0.66875</c:v>
                </c:pt>
                <c:pt idx="144">
                  <c:v>0.66875</c:v>
                </c:pt>
                <c:pt idx="145">
                  <c:v>0.66875</c:v>
                </c:pt>
                <c:pt idx="146">
                  <c:v>0.66875</c:v>
                </c:pt>
                <c:pt idx="147">
                  <c:v>0.66875</c:v>
                </c:pt>
                <c:pt idx="148">
                  <c:v>0.66875</c:v>
                </c:pt>
                <c:pt idx="149">
                  <c:v>0.66875</c:v>
                </c:pt>
                <c:pt idx="150">
                  <c:v>0.66875</c:v>
                </c:pt>
                <c:pt idx="151">
                  <c:v>0.66875</c:v>
                </c:pt>
                <c:pt idx="152">
                  <c:v>0.66875</c:v>
                </c:pt>
                <c:pt idx="153">
                  <c:v>0.66875</c:v>
                </c:pt>
                <c:pt idx="154">
                  <c:v>0.66875</c:v>
                </c:pt>
                <c:pt idx="155">
                  <c:v>0.66875</c:v>
                </c:pt>
                <c:pt idx="156">
                  <c:v>0.66875</c:v>
                </c:pt>
                <c:pt idx="157">
                  <c:v>0.66875</c:v>
                </c:pt>
                <c:pt idx="158">
                  <c:v>0.718749999999999</c:v>
                </c:pt>
                <c:pt idx="159">
                  <c:v>0.718749999999999</c:v>
                </c:pt>
                <c:pt idx="160">
                  <c:v>0.718749999999999</c:v>
                </c:pt>
                <c:pt idx="161">
                  <c:v>0.718749999999999</c:v>
                </c:pt>
                <c:pt idx="162">
                  <c:v>0.718749999999999</c:v>
                </c:pt>
                <c:pt idx="163">
                  <c:v>0.718749999999999</c:v>
                </c:pt>
                <c:pt idx="164">
                  <c:v>0.718749999999999</c:v>
                </c:pt>
                <c:pt idx="165">
                  <c:v>0.718749999999999</c:v>
                </c:pt>
                <c:pt idx="166">
                  <c:v>0.718749999999999</c:v>
                </c:pt>
                <c:pt idx="167">
                  <c:v>0.718749999999999</c:v>
                </c:pt>
                <c:pt idx="168">
                  <c:v>0.718749999999999</c:v>
                </c:pt>
                <c:pt idx="169">
                  <c:v>0.718749999999999</c:v>
                </c:pt>
                <c:pt idx="170">
                  <c:v>0.718749999999999</c:v>
                </c:pt>
                <c:pt idx="171">
                  <c:v>0.718749999999999</c:v>
                </c:pt>
                <c:pt idx="172">
                  <c:v>0.718749999999999</c:v>
                </c:pt>
                <c:pt idx="173">
                  <c:v>0.718749999999999</c:v>
                </c:pt>
                <c:pt idx="174">
                  <c:v>0.718749999999999</c:v>
                </c:pt>
                <c:pt idx="175">
                  <c:v>0.718749999999999</c:v>
                </c:pt>
                <c:pt idx="176">
                  <c:v>0.718749999999999</c:v>
                </c:pt>
                <c:pt idx="177">
                  <c:v>0.718749999999999</c:v>
                </c:pt>
                <c:pt idx="178">
                  <c:v>0.718749999999999</c:v>
                </c:pt>
                <c:pt idx="179">
                  <c:v>0.718749999999999</c:v>
                </c:pt>
                <c:pt idx="180">
                  <c:v>0.718749999999999</c:v>
                </c:pt>
                <c:pt idx="181">
                  <c:v>0.718749999999999</c:v>
                </c:pt>
                <c:pt idx="182">
                  <c:v>0.718749999999999</c:v>
                </c:pt>
                <c:pt idx="183">
                  <c:v>0.718749999999999</c:v>
                </c:pt>
                <c:pt idx="184">
                  <c:v>0.718749999999999</c:v>
                </c:pt>
                <c:pt idx="185">
                  <c:v>0.718749999999999</c:v>
                </c:pt>
                <c:pt idx="186">
                  <c:v>0.718749999999999</c:v>
                </c:pt>
                <c:pt idx="187">
                  <c:v>0.718749999999999</c:v>
                </c:pt>
                <c:pt idx="188">
                  <c:v>0.718749999999999</c:v>
                </c:pt>
                <c:pt idx="189">
                  <c:v>0.718749999999999</c:v>
                </c:pt>
              </c:numCache>
            </c:numRef>
          </c:xVal>
          <c:yVal>
            <c:numRef>
              <c:f>ANOVA1_HID!$C$6:$C$197</c:f>
              <c:numCache>
                <c:formatCode>0.000</c:formatCode>
                <c:ptCount val="192"/>
                <c:pt idx="0">
                  <c:v>0.3</c:v>
                </c:pt>
                <c:pt idx="1">
                  <c:v>0.7</c:v>
                </c:pt>
                <c:pt idx="2">
                  <c:v>1.0</c:v>
                </c:pt>
                <c:pt idx="3">
                  <c:v>0.4</c:v>
                </c:pt>
                <c:pt idx="4">
                  <c:v>0.6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0.7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0.8</c:v>
                </c:pt>
                <c:pt idx="13">
                  <c:v>0.9</c:v>
                </c:pt>
                <c:pt idx="14">
                  <c:v>0.8</c:v>
                </c:pt>
                <c:pt idx="15">
                  <c:v>0.7</c:v>
                </c:pt>
                <c:pt idx="16">
                  <c:v>0.9</c:v>
                </c:pt>
                <c:pt idx="17">
                  <c:v>1.0</c:v>
                </c:pt>
                <c:pt idx="18">
                  <c:v>0.8</c:v>
                </c:pt>
                <c:pt idx="19">
                  <c:v>1.0</c:v>
                </c:pt>
                <c:pt idx="20">
                  <c:v>0.8</c:v>
                </c:pt>
                <c:pt idx="21">
                  <c:v>0.8</c:v>
                </c:pt>
                <c:pt idx="22">
                  <c:v>0.7</c:v>
                </c:pt>
                <c:pt idx="23">
                  <c:v>1.0</c:v>
                </c:pt>
                <c:pt idx="24">
                  <c:v>0.9</c:v>
                </c:pt>
                <c:pt idx="25">
                  <c:v>1.0</c:v>
                </c:pt>
                <c:pt idx="26">
                  <c:v>1.0</c:v>
                </c:pt>
                <c:pt idx="27">
                  <c:v>0.9</c:v>
                </c:pt>
                <c:pt idx="28">
                  <c:v>0.4</c:v>
                </c:pt>
                <c:pt idx="29">
                  <c:v>0.8</c:v>
                </c:pt>
                <c:pt idx="30">
                  <c:v>0.8</c:v>
                </c:pt>
                <c:pt idx="31">
                  <c:v>0.9</c:v>
                </c:pt>
                <c:pt idx="32">
                  <c:v>0.3</c:v>
                </c:pt>
                <c:pt idx="33">
                  <c:v>0.9</c:v>
                </c:pt>
                <c:pt idx="34">
                  <c:v>1.0</c:v>
                </c:pt>
                <c:pt idx="35">
                  <c:v>0.7</c:v>
                </c:pt>
                <c:pt idx="36">
                  <c:v>0.8</c:v>
                </c:pt>
                <c:pt idx="37">
                  <c:v>0.8</c:v>
                </c:pt>
                <c:pt idx="38">
                  <c:v>1.0</c:v>
                </c:pt>
                <c:pt idx="39">
                  <c:v>1.0</c:v>
                </c:pt>
                <c:pt idx="40">
                  <c:v>0.6</c:v>
                </c:pt>
                <c:pt idx="41">
                  <c:v>0.8</c:v>
                </c:pt>
                <c:pt idx="42">
                  <c:v>0.9</c:v>
                </c:pt>
                <c:pt idx="43">
                  <c:v>0.9</c:v>
                </c:pt>
                <c:pt idx="44">
                  <c:v>0.7</c:v>
                </c:pt>
                <c:pt idx="45">
                  <c:v>0.9</c:v>
                </c:pt>
                <c:pt idx="46">
                  <c:v>0.7</c:v>
                </c:pt>
                <c:pt idx="47">
                  <c:v>0.9</c:v>
                </c:pt>
                <c:pt idx="48">
                  <c:v>1.0</c:v>
                </c:pt>
                <c:pt idx="49">
                  <c:v>0.9</c:v>
                </c:pt>
                <c:pt idx="50">
                  <c:v>1.0</c:v>
                </c:pt>
                <c:pt idx="51">
                  <c:v>0.9</c:v>
                </c:pt>
                <c:pt idx="52">
                  <c:v>0.8</c:v>
                </c:pt>
                <c:pt idx="53">
                  <c:v>0.7</c:v>
                </c:pt>
                <c:pt idx="54">
                  <c:v>0.5</c:v>
                </c:pt>
                <c:pt idx="55">
                  <c:v>0.9</c:v>
                </c:pt>
                <c:pt idx="56">
                  <c:v>1.0</c:v>
                </c:pt>
                <c:pt idx="57">
                  <c:v>0.9</c:v>
                </c:pt>
                <c:pt idx="58">
                  <c:v>0.9</c:v>
                </c:pt>
                <c:pt idx="59">
                  <c:v>0.8</c:v>
                </c:pt>
                <c:pt idx="60">
                  <c:v>0.5</c:v>
                </c:pt>
                <c:pt idx="61">
                  <c:v>0.4</c:v>
                </c:pt>
                <c:pt idx="62">
                  <c:v>0.7</c:v>
                </c:pt>
                <c:pt idx="63">
                  <c:v>1.0</c:v>
                </c:pt>
                <c:pt idx="64">
                  <c:v>0.7</c:v>
                </c:pt>
                <c:pt idx="65">
                  <c:v>0.8</c:v>
                </c:pt>
                <c:pt idx="66">
                  <c:v>0.7</c:v>
                </c:pt>
                <c:pt idx="67">
                  <c:v>0.2</c:v>
                </c:pt>
                <c:pt idx="68">
                  <c:v>0.7</c:v>
                </c:pt>
                <c:pt idx="69">
                  <c:v>0.9</c:v>
                </c:pt>
                <c:pt idx="70">
                  <c:v>0.9</c:v>
                </c:pt>
                <c:pt idx="71">
                  <c:v>0.7</c:v>
                </c:pt>
                <c:pt idx="72">
                  <c:v>0.5</c:v>
                </c:pt>
                <c:pt idx="73">
                  <c:v>0.9</c:v>
                </c:pt>
                <c:pt idx="74">
                  <c:v>0.9</c:v>
                </c:pt>
                <c:pt idx="75">
                  <c:v>0.9</c:v>
                </c:pt>
                <c:pt idx="76">
                  <c:v>1.0</c:v>
                </c:pt>
                <c:pt idx="77">
                  <c:v>0.8</c:v>
                </c:pt>
                <c:pt idx="78">
                  <c:v>0.9</c:v>
                </c:pt>
                <c:pt idx="79">
                  <c:v>0.6</c:v>
                </c:pt>
                <c:pt idx="80">
                  <c:v>0.9</c:v>
                </c:pt>
                <c:pt idx="81">
                  <c:v>0.9</c:v>
                </c:pt>
                <c:pt idx="82">
                  <c:v>1.0</c:v>
                </c:pt>
                <c:pt idx="83">
                  <c:v>1.0</c:v>
                </c:pt>
                <c:pt idx="84">
                  <c:v>0.6</c:v>
                </c:pt>
                <c:pt idx="85">
                  <c:v>0.8</c:v>
                </c:pt>
                <c:pt idx="86">
                  <c:v>0.8</c:v>
                </c:pt>
                <c:pt idx="87">
                  <c:v>0.9</c:v>
                </c:pt>
                <c:pt idx="88">
                  <c:v>0.9</c:v>
                </c:pt>
                <c:pt idx="89">
                  <c:v>0.9</c:v>
                </c:pt>
                <c:pt idx="90">
                  <c:v>0.9</c:v>
                </c:pt>
                <c:pt idx="91">
                  <c:v>0.7</c:v>
                </c:pt>
                <c:pt idx="92">
                  <c:v>0.3</c:v>
                </c:pt>
                <c:pt idx="93">
                  <c:v>0.9</c:v>
                </c:pt>
                <c:pt idx="94">
                  <c:v>0.7</c:v>
                </c:pt>
                <c:pt idx="95">
                  <c:v>1.0</c:v>
                </c:pt>
                <c:pt idx="96">
                  <c:v>0.5</c:v>
                </c:pt>
                <c:pt idx="97">
                  <c:v>0.7</c:v>
                </c:pt>
                <c:pt idx="98">
                  <c:v>0.9</c:v>
                </c:pt>
                <c:pt idx="99">
                  <c:v>1.0</c:v>
                </c:pt>
                <c:pt idx="100">
                  <c:v>0.9</c:v>
                </c:pt>
                <c:pt idx="101">
                  <c:v>0.7</c:v>
                </c:pt>
                <c:pt idx="102">
                  <c:v>0.8</c:v>
                </c:pt>
                <c:pt idx="103">
                  <c:v>0.8</c:v>
                </c:pt>
                <c:pt idx="104">
                  <c:v>0.6</c:v>
                </c:pt>
                <c:pt idx="105">
                  <c:v>0.6</c:v>
                </c:pt>
                <c:pt idx="106">
                  <c:v>0.8</c:v>
                </c:pt>
                <c:pt idx="107">
                  <c:v>0.9</c:v>
                </c:pt>
                <c:pt idx="108">
                  <c:v>0.7</c:v>
                </c:pt>
                <c:pt idx="109">
                  <c:v>0.8</c:v>
                </c:pt>
                <c:pt idx="110">
                  <c:v>0.9</c:v>
                </c:pt>
                <c:pt idx="111">
                  <c:v>1.0</c:v>
                </c:pt>
                <c:pt idx="112">
                  <c:v>1.0</c:v>
                </c:pt>
                <c:pt idx="113">
                  <c:v>1.0</c:v>
                </c:pt>
                <c:pt idx="114">
                  <c:v>0.8</c:v>
                </c:pt>
                <c:pt idx="115">
                  <c:v>0.6</c:v>
                </c:pt>
                <c:pt idx="116">
                  <c:v>0.9</c:v>
                </c:pt>
                <c:pt idx="117">
                  <c:v>1.0</c:v>
                </c:pt>
                <c:pt idx="118">
                  <c:v>0.6</c:v>
                </c:pt>
                <c:pt idx="119">
                  <c:v>0.8</c:v>
                </c:pt>
                <c:pt idx="120">
                  <c:v>1.0</c:v>
                </c:pt>
                <c:pt idx="121">
                  <c:v>0.9</c:v>
                </c:pt>
                <c:pt idx="122">
                  <c:v>1.0</c:v>
                </c:pt>
                <c:pt idx="123">
                  <c:v>0.8</c:v>
                </c:pt>
                <c:pt idx="124">
                  <c:v>0.6</c:v>
                </c:pt>
                <c:pt idx="125">
                  <c:v>1.0</c:v>
                </c:pt>
                <c:pt idx="126">
                  <c:v>1.0</c:v>
                </c:pt>
                <c:pt idx="127">
                  <c:v>1.0</c:v>
                </c:pt>
                <c:pt idx="128">
                  <c:v>0.1</c:v>
                </c:pt>
                <c:pt idx="129">
                  <c:v>0.7</c:v>
                </c:pt>
                <c:pt idx="130">
                  <c:v>0.4</c:v>
                </c:pt>
                <c:pt idx="131">
                  <c:v>0.5</c:v>
                </c:pt>
                <c:pt idx="132">
                  <c:v>0.9</c:v>
                </c:pt>
                <c:pt idx="133">
                  <c:v>0.2</c:v>
                </c:pt>
                <c:pt idx="134">
                  <c:v>0.7</c:v>
                </c:pt>
                <c:pt idx="135">
                  <c:v>0.9</c:v>
                </c:pt>
                <c:pt idx="136">
                  <c:v>0.4</c:v>
                </c:pt>
                <c:pt idx="137">
                  <c:v>0.4</c:v>
                </c:pt>
                <c:pt idx="138">
                  <c:v>0.3</c:v>
                </c:pt>
                <c:pt idx="139">
                  <c:v>0.8</c:v>
                </c:pt>
                <c:pt idx="140">
                  <c:v>0.9</c:v>
                </c:pt>
                <c:pt idx="141">
                  <c:v>1.0</c:v>
                </c:pt>
                <c:pt idx="142">
                  <c:v>0.9</c:v>
                </c:pt>
                <c:pt idx="143">
                  <c:v>1.0</c:v>
                </c:pt>
                <c:pt idx="144">
                  <c:v>1.0</c:v>
                </c:pt>
                <c:pt idx="145">
                  <c:v>1.0</c:v>
                </c:pt>
                <c:pt idx="146">
                  <c:v>0.3</c:v>
                </c:pt>
                <c:pt idx="147">
                  <c:v>1.0</c:v>
                </c:pt>
                <c:pt idx="148">
                  <c:v>0.4</c:v>
                </c:pt>
                <c:pt idx="149">
                  <c:v>0.9</c:v>
                </c:pt>
                <c:pt idx="150">
                  <c:v>0.2</c:v>
                </c:pt>
                <c:pt idx="151">
                  <c:v>0.9</c:v>
                </c:pt>
                <c:pt idx="152">
                  <c:v>0.7</c:v>
                </c:pt>
                <c:pt idx="153">
                  <c:v>0.7</c:v>
                </c:pt>
                <c:pt idx="154">
                  <c:v>1.0</c:v>
                </c:pt>
                <c:pt idx="155">
                  <c:v>0.3</c:v>
                </c:pt>
                <c:pt idx="156">
                  <c:v>0.2</c:v>
                </c:pt>
                <c:pt idx="157">
                  <c:v>0.7</c:v>
                </c:pt>
                <c:pt idx="158">
                  <c:v>0.9</c:v>
                </c:pt>
                <c:pt idx="159">
                  <c:v>1.0</c:v>
                </c:pt>
                <c:pt idx="160">
                  <c:v>0.4</c:v>
                </c:pt>
                <c:pt idx="161">
                  <c:v>0.6</c:v>
                </c:pt>
                <c:pt idx="162">
                  <c:v>0.8</c:v>
                </c:pt>
                <c:pt idx="163">
                  <c:v>0.7</c:v>
                </c:pt>
                <c:pt idx="164">
                  <c:v>0.7</c:v>
                </c:pt>
                <c:pt idx="165">
                  <c:v>0.4</c:v>
                </c:pt>
                <c:pt idx="166">
                  <c:v>0.9</c:v>
                </c:pt>
                <c:pt idx="167">
                  <c:v>0.6</c:v>
                </c:pt>
                <c:pt idx="168">
                  <c:v>0.7</c:v>
                </c:pt>
                <c:pt idx="169">
                  <c:v>0.7</c:v>
                </c:pt>
                <c:pt idx="170">
                  <c:v>0.6</c:v>
                </c:pt>
                <c:pt idx="171">
                  <c:v>0.9</c:v>
                </c:pt>
                <c:pt idx="172">
                  <c:v>0.5</c:v>
                </c:pt>
                <c:pt idx="173">
                  <c:v>1.0</c:v>
                </c:pt>
                <c:pt idx="174">
                  <c:v>0.3</c:v>
                </c:pt>
                <c:pt idx="175">
                  <c:v>0.7</c:v>
                </c:pt>
                <c:pt idx="176">
                  <c:v>0.9</c:v>
                </c:pt>
                <c:pt idx="177">
                  <c:v>1.0</c:v>
                </c:pt>
                <c:pt idx="178">
                  <c:v>0.7</c:v>
                </c:pt>
                <c:pt idx="179">
                  <c:v>1.0</c:v>
                </c:pt>
                <c:pt idx="180">
                  <c:v>0.7</c:v>
                </c:pt>
                <c:pt idx="181">
                  <c:v>0.9</c:v>
                </c:pt>
                <c:pt idx="182">
                  <c:v>0.5</c:v>
                </c:pt>
                <c:pt idx="183">
                  <c:v>0.6</c:v>
                </c:pt>
                <c:pt idx="184">
                  <c:v>0.9</c:v>
                </c:pt>
                <c:pt idx="185">
                  <c:v>0.8</c:v>
                </c:pt>
                <c:pt idx="186">
                  <c:v>0.7</c:v>
                </c:pt>
                <c:pt idx="187">
                  <c:v>0.8</c:v>
                </c:pt>
                <c:pt idx="188">
                  <c:v>0.2</c:v>
                </c:pt>
                <c:pt idx="189">
                  <c:v>0.9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0.837499999999999</c:v>
              </c:pt>
            </c:numLit>
          </c:xVal>
          <c:yVal>
            <c:numLit>
              <c:formatCode>General</c:formatCode>
              <c:ptCount val="1"/>
              <c:pt idx="0">
                <c:v>0.7</c:v>
              </c:pt>
            </c:numLit>
          </c:yVal>
          <c:smooth val="0"/>
        </c:ser>
        <c:ser>
          <c:idx val="2"/>
          <c:order val="2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ANOVA1_HID1!$B$1:$B$70</c:f>
              <c:numCache>
                <c:formatCode>General</c:formatCode>
                <c:ptCount val="70"/>
                <c:pt idx="0">
                  <c:v>0.662</c:v>
                </c:pt>
                <c:pt idx="1">
                  <c:v>0.666971014492754</c:v>
                </c:pt>
                <c:pt idx="2">
                  <c:v>0.671942028985507</c:v>
                </c:pt>
                <c:pt idx="3">
                  <c:v>0.676913043478261</c:v>
                </c:pt>
                <c:pt idx="4">
                  <c:v>0.681884057971014</c:v>
                </c:pt>
                <c:pt idx="5">
                  <c:v>0.686855072463768</c:v>
                </c:pt>
                <c:pt idx="6">
                  <c:v>0.691826086956521</c:v>
                </c:pt>
                <c:pt idx="7">
                  <c:v>0.696797101449275</c:v>
                </c:pt>
                <c:pt idx="8">
                  <c:v>0.701768115942029</c:v>
                </c:pt>
                <c:pt idx="9">
                  <c:v>0.706739130434782</c:v>
                </c:pt>
                <c:pt idx="10">
                  <c:v>0.711710144927536</c:v>
                </c:pt>
                <c:pt idx="11">
                  <c:v>0.71668115942029</c:v>
                </c:pt>
                <c:pt idx="12">
                  <c:v>0.721652173913043</c:v>
                </c:pt>
                <c:pt idx="13">
                  <c:v>0.726623188405797</c:v>
                </c:pt>
                <c:pt idx="14">
                  <c:v>0.73159420289855</c:v>
                </c:pt>
                <c:pt idx="15">
                  <c:v>0.736565217391304</c:v>
                </c:pt>
                <c:pt idx="16">
                  <c:v>0.741536231884058</c:v>
                </c:pt>
                <c:pt idx="17">
                  <c:v>0.746507246376811</c:v>
                </c:pt>
                <c:pt idx="18">
                  <c:v>0.751478260869565</c:v>
                </c:pt>
                <c:pt idx="19">
                  <c:v>0.756449275362318</c:v>
                </c:pt>
                <c:pt idx="20">
                  <c:v>0.761420289855072</c:v>
                </c:pt>
                <c:pt idx="21">
                  <c:v>0.766391304347826</c:v>
                </c:pt>
                <c:pt idx="22">
                  <c:v>0.771362318840579</c:v>
                </c:pt>
                <c:pt idx="23">
                  <c:v>0.776333333333333</c:v>
                </c:pt>
                <c:pt idx="24">
                  <c:v>0.781304347826086</c:v>
                </c:pt>
                <c:pt idx="25">
                  <c:v>0.78627536231884</c:v>
                </c:pt>
                <c:pt idx="26">
                  <c:v>0.791246376811594</c:v>
                </c:pt>
                <c:pt idx="27">
                  <c:v>0.796217391304347</c:v>
                </c:pt>
                <c:pt idx="28">
                  <c:v>0.801188405797101</c:v>
                </c:pt>
                <c:pt idx="29">
                  <c:v>0.806159420289854</c:v>
                </c:pt>
                <c:pt idx="30">
                  <c:v>0.811130434782608</c:v>
                </c:pt>
                <c:pt idx="31">
                  <c:v>0.816101449275362</c:v>
                </c:pt>
                <c:pt idx="32">
                  <c:v>0.821072463768115</c:v>
                </c:pt>
                <c:pt idx="33">
                  <c:v>0.826043478260869</c:v>
                </c:pt>
                <c:pt idx="34">
                  <c:v>0.831014492753622</c:v>
                </c:pt>
                <c:pt idx="35">
                  <c:v>0.835985507246376</c:v>
                </c:pt>
                <c:pt idx="36">
                  <c:v>0.84095652173913</c:v>
                </c:pt>
                <c:pt idx="37">
                  <c:v>0.845927536231883</c:v>
                </c:pt>
                <c:pt idx="38">
                  <c:v>0.850898550724637</c:v>
                </c:pt>
                <c:pt idx="39">
                  <c:v>0.85586956521739</c:v>
                </c:pt>
                <c:pt idx="40">
                  <c:v>0.860840579710144</c:v>
                </c:pt>
                <c:pt idx="41">
                  <c:v>0.865811594202898</c:v>
                </c:pt>
                <c:pt idx="42">
                  <c:v>0.870782608695651</c:v>
                </c:pt>
                <c:pt idx="43">
                  <c:v>0.875753623188405</c:v>
                </c:pt>
                <c:pt idx="44">
                  <c:v>0.880724637681158</c:v>
                </c:pt>
                <c:pt idx="45">
                  <c:v>0.885695652173912</c:v>
                </c:pt>
                <c:pt idx="46">
                  <c:v>0.890666666666666</c:v>
                </c:pt>
                <c:pt idx="47">
                  <c:v>0.895637681159419</c:v>
                </c:pt>
                <c:pt idx="48">
                  <c:v>0.900608695652173</c:v>
                </c:pt>
                <c:pt idx="49">
                  <c:v>0.905579710144926</c:v>
                </c:pt>
                <c:pt idx="50">
                  <c:v>0.91055072463768</c:v>
                </c:pt>
                <c:pt idx="51">
                  <c:v>0.915521739130434</c:v>
                </c:pt>
                <c:pt idx="52">
                  <c:v>0.920492753623187</c:v>
                </c:pt>
                <c:pt idx="53">
                  <c:v>0.925463768115941</c:v>
                </c:pt>
                <c:pt idx="54">
                  <c:v>0.930434782608694</c:v>
                </c:pt>
                <c:pt idx="55">
                  <c:v>0.935405797101448</c:v>
                </c:pt>
                <c:pt idx="56">
                  <c:v>0.940376811594202</c:v>
                </c:pt>
                <c:pt idx="57">
                  <c:v>0.945347826086955</c:v>
                </c:pt>
                <c:pt idx="58">
                  <c:v>0.950318840579709</c:v>
                </c:pt>
                <c:pt idx="59">
                  <c:v>0.955289855072462</c:v>
                </c:pt>
                <c:pt idx="60">
                  <c:v>0.960260869565216</c:v>
                </c:pt>
                <c:pt idx="61">
                  <c:v>0.96523188405797</c:v>
                </c:pt>
                <c:pt idx="62">
                  <c:v>0.970202898550723</c:v>
                </c:pt>
                <c:pt idx="63">
                  <c:v>0.975173913043477</c:v>
                </c:pt>
                <c:pt idx="64">
                  <c:v>0.98014492753623</c:v>
                </c:pt>
                <c:pt idx="65">
                  <c:v>0.985115942028984</c:v>
                </c:pt>
                <c:pt idx="66">
                  <c:v>0.990086956521738</c:v>
                </c:pt>
                <c:pt idx="67">
                  <c:v>0.995057971014491</c:v>
                </c:pt>
                <c:pt idx="68">
                  <c:v>1.000028985507245</c:v>
                </c:pt>
                <c:pt idx="69">
                  <c:v>1.004999999999999</c:v>
                </c:pt>
              </c:numCache>
            </c:numRef>
          </c:xVal>
          <c:yVal>
            <c:numRef>
              <c:f>ANOVA1_HID1!$C$1:$C$70</c:f>
              <c:numCache>
                <c:formatCode>General</c:formatCode>
                <c:ptCount val="70"/>
                <c:pt idx="0">
                  <c:v>0.242527916772191</c:v>
                </c:pt>
                <c:pt idx="1">
                  <c:v>0.247526077873073</c:v>
                </c:pt>
                <c:pt idx="2">
                  <c:v>0.252523007921997</c:v>
                </c:pt>
                <c:pt idx="3">
                  <c:v>0.257518706690754</c:v>
                </c:pt>
                <c:pt idx="4">
                  <c:v>0.262513173961922</c:v>
                </c:pt>
                <c:pt idx="5">
                  <c:v>0.267506409528881</c:v>
                </c:pt>
                <c:pt idx="6">
                  <c:v>0.27249841319582</c:v>
                </c:pt>
                <c:pt idx="7">
                  <c:v>0.277489184777743</c:v>
                </c:pt>
                <c:pt idx="8">
                  <c:v>0.282478724100481</c:v>
                </c:pt>
                <c:pt idx="9">
                  <c:v>0.287467031000699</c:v>
                </c:pt>
                <c:pt idx="10">
                  <c:v>0.292454105325901</c:v>
                </c:pt>
                <c:pt idx="11">
                  <c:v>0.297439946934439</c:v>
                </c:pt>
                <c:pt idx="12">
                  <c:v>0.302424555695517</c:v>
                </c:pt>
                <c:pt idx="13">
                  <c:v>0.3074079314892</c:v>
                </c:pt>
                <c:pt idx="14">
                  <c:v>0.312390074206416</c:v>
                </c:pt>
                <c:pt idx="15">
                  <c:v>0.317370983748963</c:v>
                </c:pt>
                <c:pt idx="16">
                  <c:v>0.322350660029512</c:v>
                </c:pt>
                <c:pt idx="17">
                  <c:v>0.327329102971612</c:v>
                </c:pt>
                <c:pt idx="18">
                  <c:v>0.332306312509691</c:v>
                </c:pt>
                <c:pt idx="19">
                  <c:v>0.337282288589063</c:v>
                </c:pt>
                <c:pt idx="20">
                  <c:v>0.342257031165928</c:v>
                </c:pt>
                <c:pt idx="21">
                  <c:v>0.347230540207371</c:v>
                </c:pt>
                <c:pt idx="22">
                  <c:v>0.35220281569137</c:v>
                </c:pt>
                <c:pt idx="23">
                  <c:v>0.357173857606792</c:v>
                </c:pt>
                <c:pt idx="24">
                  <c:v>0.362143665953394</c:v>
                </c:pt>
                <c:pt idx="25">
                  <c:v>0.367112240741826</c:v>
                </c:pt>
                <c:pt idx="26">
                  <c:v>0.372079581993626</c:v>
                </c:pt>
                <c:pt idx="27">
                  <c:v>0.377045689741224</c:v>
                </c:pt>
                <c:pt idx="28">
                  <c:v>0.382010564027936</c:v>
                </c:pt>
                <c:pt idx="29">
                  <c:v>0.386974204907965</c:v>
                </c:pt>
                <c:pt idx="30">
                  <c:v>0.391936612446398</c:v>
                </c:pt>
                <c:pt idx="31">
                  <c:v>0.396897786719203</c:v>
                </c:pt>
                <c:pt idx="32">
                  <c:v>0.401857727813225</c:v>
                </c:pt>
                <c:pt idx="33">
                  <c:v>0.406816435826184</c:v>
                </c:pt>
                <c:pt idx="34">
                  <c:v>0.411773910866666</c:v>
                </c:pt>
                <c:pt idx="35">
                  <c:v>0.416730153054127</c:v>
                </c:pt>
                <c:pt idx="36">
                  <c:v>0.421685162518877</c:v>
                </c:pt>
                <c:pt idx="37">
                  <c:v>0.426638939402083</c:v>
                </c:pt>
                <c:pt idx="38">
                  <c:v>0.431591483855758</c:v>
                </c:pt>
                <c:pt idx="39">
                  <c:v>0.436542796042756</c:v>
                </c:pt>
                <c:pt idx="40">
                  <c:v>0.441492876136765</c:v>
                </c:pt>
                <c:pt idx="41">
                  <c:v>0.446441724322299</c:v>
                </c:pt>
                <c:pt idx="42">
                  <c:v>0.451389340794688</c:v>
                </c:pt>
                <c:pt idx="43">
                  <c:v>0.456335725760072</c:v>
                </c:pt>
                <c:pt idx="44">
                  <c:v>0.461280879435393</c:v>
                </c:pt>
                <c:pt idx="45">
                  <c:v>0.466224802048382</c:v>
                </c:pt>
                <c:pt idx="46">
                  <c:v>0.471167493837548</c:v>
                </c:pt>
                <c:pt idx="47">
                  <c:v>0.476108955052175</c:v>
                </c:pt>
                <c:pt idx="48">
                  <c:v>0.481049185952303</c:v>
                </c:pt>
                <c:pt idx="49">
                  <c:v>0.485988186808721</c:v>
                </c:pt>
                <c:pt idx="50">
                  <c:v>0.490925957902951</c:v>
                </c:pt>
                <c:pt idx="51">
                  <c:v>0.495862499527243</c:v>
                </c:pt>
                <c:pt idx="52">
                  <c:v>0.500797811984554</c:v>
                </c:pt>
                <c:pt idx="53">
                  <c:v>0.505731895588541</c:v>
                </c:pt>
                <c:pt idx="54">
                  <c:v>0.510664750663541</c:v>
                </c:pt>
                <c:pt idx="55">
                  <c:v>0.515596377544565</c:v>
                </c:pt>
                <c:pt idx="56">
                  <c:v>0.520526776577276</c:v>
                </c:pt>
                <c:pt idx="57">
                  <c:v>0.525455948117977</c:v>
                </c:pt>
                <c:pt idx="58">
                  <c:v>0.530383892533596</c:v>
                </c:pt>
                <c:pt idx="59">
                  <c:v>0.535310610201667</c:v>
                </c:pt>
                <c:pt idx="60">
                  <c:v>0.54023610151032</c:v>
                </c:pt>
                <c:pt idx="61">
                  <c:v>0.545160366858255</c:v>
                </c:pt>
                <c:pt idx="62">
                  <c:v>0.550083406654731</c:v>
                </c:pt>
                <c:pt idx="63">
                  <c:v>0.555005221319549</c:v>
                </c:pt>
                <c:pt idx="64">
                  <c:v>0.559925811283027</c:v>
                </c:pt>
                <c:pt idx="65">
                  <c:v>0.56484517698599</c:v>
                </c:pt>
                <c:pt idx="66">
                  <c:v>0.569763318879743</c:v>
                </c:pt>
                <c:pt idx="67">
                  <c:v>0.574680237426057</c:v>
                </c:pt>
                <c:pt idx="68">
                  <c:v>0.579595933097145</c:v>
                </c:pt>
                <c:pt idx="69">
                  <c:v>0.584510406375645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ANOVA1_HID2!$B$1:$B$70</c:f>
              <c:numCache>
                <c:formatCode>General</c:formatCode>
                <c:ptCount val="70"/>
                <c:pt idx="0">
                  <c:v>0.535</c:v>
                </c:pt>
                <c:pt idx="1">
                  <c:v>0.541811594202898</c:v>
                </c:pt>
                <c:pt idx="2">
                  <c:v>0.548623188405797</c:v>
                </c:pt>
                <c:pt idx="3">
                  <c:v>0.555434782608695</c:v>
                </c:pt>
                <c:pt idx="4">
                  <c:v>0.562246376811594</c:v>
                </c:pt>
                <c:pt idx="5">
                  <c:v>0.569057971014492</c:v>
                </c:pt>
                <c:pt idx="6">
                  <c:v>0.575869565217391</c:v>
                </c:pt>
                <c:pt idx="7">
                  <c:v>0.58268115942029</c:v>
                </c:pt>
                <c:pt idx="8">
                  <c:v>0.589492753623188</c:v>
                </c:pt>
                <c:pt idx="9">
                  <c:v>0.596304347826087</c:v>
                </c:pt>
                <c:pt idx="10">
                  <c:v>0.603115942028985</c:v>
                </c:pt>
                <c:pt idx="11">
                  <c:v>0.609927536231883</c:v>
                </c:pt>
                <c:pt idx="12">
                  <c:v>0.616739130434782</c:v>
                </c:pt>
                <c:pt idx="13">
                  <c:v>0.62355072463768</c:v>
                </c:pt>
                <c:pt idx="14">
                  <c:v>0.630362318840579</c:v>
                </c:pt>
                <c:pt idx="15">
                  <c:v>0.637173913043477</c:v>
                </c:pt>
                <c:pt idx="16">
                  <c:v>0.643985507246376</c:v>
                </c:pt>
                <c:pt idx="17">
                  <c:v>0.650797101449274</c:v>
                </c:pt>
                <c:pt idx="18">
                  <c:v>0.657608695652173</c:v>
                </c:pt>
                <c:pt idx="19">
                  <c:v>0.664420289855071</c:v>
                </c:pt>
                <c:pt idx="20">
                  <c:v>0.67123188405797</c:v>
                </c:pt>
                <c:pt idx="21">
                  <c:v>0.678043478260868</c:v>
                </c:pt>
                <c:pt idx="22">
                  <c:v>0.684855072463767</c:v>
                </c:pt>
                <c:pt idx="23">
                  <c:v>0.691666666666665</c:v>
                </c:pt>
                <c:pt idx="24">
                  <c:v>0.698478260869564</c:v>
                </c:pt>
                <c:pt idx="25">
                  <c:v>0.705289855072462</c:v>
                </c:pt>
                <c:pt idx="26">
                  <c:v>0.712101449275361</c:v>
                </c:pt>
                <c:pt idx="27">
                  <c:v>0.71891304347826</c:v>
                </c:pt>
                <c:pt idx="28">
                  <c:v>0.725724637681158</c:v>
                </c:pt>
                <c:pt idx="29">
                  <c:v>0.732536231884056</c:v>
                </c:pt>
                <c:pt idx="30">
                  <c:v>0.739347826086955</c:v>
                </c:pt>
                <c:pt idx="31">
                  <c:v>0.746159420289853</c:v>
                </c:pt>
                <c:pt idx="32">
                  <c:v>0.752971014492752</c:v>
                </c:pt>
                <c:pt idx="33">
                  <c:v>0.75978260869565</c:v>
                </c:pt>
                <c:pt idx="34">
                  <c:v>0.766594202898549</c:v>
                </c:pt>
                <c:pt idx="35">
                  <c:v>0.773405797101447</c:v>
                </c:pt>
                <c:pt idx="36">
                  <c:v>0.780217391304346</c:v>
                </c:pt>
                <c:pt idx="37">
                  <c:v>0.787028985507244</c:v>
                </c:pt>
                <c:pt idx="38">
                  <c:v>0.793840579710143</c:v>
                </c:pt>
                <c:pt idx="39">
                  <c:v>0.800652173913042</c:v>
                </c:pt>
                <c:pt idx="40">
                  <c:v>0.80746376811594</c:v>
                </c:pt>
                <c:pt idx="41">
                  <c:v>0.814275362318839</c:v>
                </c:pt>
                <c:pt idx="42">
                  <c:v>0.821086956521737</c:v>
                </c:pt>
                <c:pt idx="43">
                  <c:v>0.827898550724635</c:v>
                </c:pt>
                <c:pt idx="44">
                  <c:v>0.834710144927534</c:v>
                </c:pt>
                <c:pt idx="45">
                  <c:v>0.841521739130433</c:v>
                </c:pt>
                <c:pt idx="46">
                  <c:v>0.848333333333331</c:v>
                </c:pt>
                <c:pt idx="47">
                  <c:v>0.855144927536229</c:v>
                </c:pt>
                <c:pt idx="48">
                  <c:v>0.861956521739128</c:v>
                </c:pt>
                <c:pt idx="49">
                  <c:v>0.868768115942026</c:v>
                </c:pt>
                <c:pt idx="50">
                  <c:v>0.875579710144925</c:v>
                </c:pt>
                <c:pt idx="51">
                  <c:v>0.882391304347823</c:v>
                </c:pt>
                <c:pt idx="52">
                  <c:v>0.889202898550722</c:v>
                </c:pt>
                <c:pt idx="53">
                  <c:v>0.89601449275362</c:v>
                </c:pt>
                <c:pt idx="54">
                  <c:v>0.902826086956519</c:v>
                </c:pt>
                <c:pt idx="55">
                  <c:v>0.909637681159418</c:v>
                </c:pt>
                <c:pt idx="56">
                  <c:v>0.916449275362316</c:v>
                </c:pt>
                <c:pt idx="57">
                  <c:v>0.923260869565214</c:v>
                </c:pt>
                <c:pt idx="58">
                  <c:v>0.930072463768113</c:v>
                </c:pt>
                <c:pt idx="59">
                  <c:v>0.936884057971012</c:v>
                </c:pt>
                <c:pt idx="60">
                  <c:v>0.94369565217391</c:v>
                </c:pt>
                <c:pt idx="61">
                  <c:v>0.950507246376808</c:v>
                </c:pt>
                <c:pt idx="62">
                  <c:v>0.957318840579707</c:v>
                </c:pt>
                <c:pt idx="63">
                  <c:v>0.964130434782605</c:v>
                </c:pt>
                <c:pt idx="64">
                  <c:v>0.970942028985504</c:v>
                </c:pt>
                <c:pt idx="65">
                  <c:v>0.977753623188403</c:v>
                </c:pt>
                <c:pt idx="66">
                  <c:v>0.984565217391301</c:v>
                </c:pt>
                <c:pt idx="67">
                  <c:v>0.9913768115942</c:v>
                </c:pt>
                <c:pt idx="68">
                  <c:v>0.998188405797098</c:v>
                </c:pt>
                <c:pt idx="69">
                  <c:v>1.004999999999997</c:v>
                </c:pt>
              </c:numCache>
            </c:numRef>
          </c:xVal>
          <c:yVal>
            <c:numRef>
              <c:f>ANOVA1_HID2!$C$1:$C$70</c:f>
              <c:numCache>
                <c:formatCode>General</c:formatCode>
                <c:ptCount val="70"/>
                <c:pt idx="0">
                  <c:v>0.955582161520407</c:v>
                </c:pt>
                <c:pt idx="1">
                  <c:v>0.962313923146523</c:v>
                </c:pt>
                <c:pt idx="2">
                  <c:v>0.9690479788246</c:v>
                </c:pt>
                <c:pt idx="3">
                  <c:v>0.975784329824134</c:v>
                </c:pt>
                <c:pt idx="4">
                  <c:v>0.982522977377937</c:v>
                </c:pt>
                <c:pt idx="5">
                  <c:v>0.989263922682036</c:v>
                </c:pt>
                <c:pt idx="6">
                  <c:v>0.996007166895578</c:v>
                </c:pt>
                <c:pt idx="7">
                  <c:v>1.002752711140731</c:v>
                </c:pt>
                <c:pt idx="8">
                  <c:v>1.009500556502596</c:v>
                </c:pt>
                <c:pt idx="9">
                  <c:v>1.016250704029118</c:v>
                </c:pt>
                <c:pt idx="10">
                  <c:v>1.023003154730999</c:v>
                </c:pt>
                <c:pt idx="11">
                  <c:v>1.029757909581618</c:v>
                </c:pt>
                <c:pt idx="12">
                  <c:v>1.036514969516948</c:v>
                </c:pt>
                <c:pt idx="13">
                  <c:v>1.04327433543548</c:v>
                </c:pt>
                <c:pt idx="14">
                  <c:v>1.050036008198152</c:v>
                </c:pt>
                <c:pt idx="15">
                  <c:v>1.056799988628275</c:v>
                </c:pt>
                <c:pt idx="16">
                  <c:v>1.063566277511468</c:v>
                </c:pt>
                <c:pt idx="17">
                  <c:v>1.07033487559559</c:v>
                </c:pt>
                <c:pt idx="18">
                  <c:v>1.077105783590682</c:v>
                </c:pt>
                <c:pt idx="19">
                  <c:v>1.083879002168908</c:v>
                </c:pt>
                <c:pt idx="20">
                  <c:v>1.090654531964496</c:v>
                </c:pt>
                <c:pt idx="21">
                  <c:v>1.097432373573691</c:v>
                </c:pt>
                <c:pt idx="22">
                  <c:v>1.104212527554701</c:v>
                </c:pt>
                <c:pt idx="23">
                  <c:v>1.110994994427655</c:v>
                </c:pt>
                <c:pt idx="24">
                  <c:v>1.117779774674557</c:v>
                </c:pt>
                <c:pt idx="25">
                  <c:v>1.124566868739247</c:v>
                </c:pt>
                <c:pt idx="26">
                  <c:v>1.131356277027366</c:v>
                </c:pt>
                <c:pt idx="27">
                  <c:v>1.138147999906319</c:v>
                </c:pt>
                <c:pt idx="28">
                  <c:v>1.144942037705248</c:v>
                </c:pt>
                <c:pt idx="29">
                  <c:v>1.151738390715004</c:v>
                </c:pt>
                <c:pt idx="30">
                  <c:v>1.158537059188121</c:v>
                </c:pt>
                <c:pt idx="31">
                  <c:v>1.165338043338797</c:v>
                </c:pt>
                <c:pt idx="32">
                  <c:v>1.172141343342875</c:v>
                </c:pt>
                <c:pt idx="33">
                  <c:v>1.17894695933783</c:v>
                </c:pt>
                <c:pt idx="34">
                  <c:v>1.185754891422756</c:v>
                </c:pt>
                <c:pt idx="35">
                  <c:v>1.192565139658359</c:v>
                </c:pt>
                <c:pt idx="36">
                  <c:v>1.199377704066951</c:v>
                </c:pt>
                <c:pt idx="37">
                  <c:v>1.20619258463245</c:v>
                </c:pt>
                <c:pt idx="38">
                  <c:v>1.213009781300376</c:v>
                </c:pt>
                <c:pt idx="39">
                  <c:v>1.219829293977864</c:v>
                </c:pt>
                <c:pt idx="40">
                  <c:v>1.226651122533666</c:v>
                </c:pt>
                <c:pt idx="41">
                  <c:v>1.233475266798161</c:v>
                </c:pt>
                <c:pt idx="42">
                  <c:v>1.240301726563373</c:v>
                </c:pt>
                <c:pt idx="43">
                  <c:v>1.247130501582986</c:v>
                </c:pt>
                <c:pt idx="44">
                  <c:v>1.253961591572363</c:v>
                </c:pt>
                <c:pt idx="45">
                  <c:v>1.260794996208575</c:v>
                </c:pt>
                <c:pt idx="46">
                  <c:v>1.267630715130419</c:v>
                </c:pt>
                <c:pt idx="47">
                  <c:v>1.274468747938458</c:v>
                </c:pt>
                <c:pt idx="48">
                  <c:v>1.281309094195045</c:v>
                </c:pt>
                <c:pt idx="49">
                  <c:v>1.288151753424365</c:v>
                </c:pt>
                <c:pt idx="50">
                  <c:v>1.294996725112471</c:v>
                </c:pt>
                <c:pt idx="51">
                  <c:v>1.301844008707331</c:v>
                </c:pt>
                <c:pt idx="52">
                  <c:v>1.308693603618868</c:v>
                </c:pt>
                <c:pt idx="53">
                  <c:v>1.31554550921901</c:v>
                </c:pt>
                <c:pt idx="54">
                  <c:v>1.322399724841746</c:v>
                </c:pt>
                <c:pt idx="55">
                  <c:v>1.329256249783176</c:v>
                </c:pt>
                <c:pt idx="56">
                  <c:v>1.336115083301572</c:v>
                </c:pt>
                <c:pt idx="57">
                  <c:v>1.342976224617435</c:v>
                </c:pt>
                <c:pt idx="58">
                  <c:v>1.349839672913567</c:v>
                </c:pt>
                <c:pt idx="59">
                  <c:v>1.356705427335128</c:v>
                </c:pt>
                <c:pt idx="60">
                  <c:v>1.363573486989715</c:v>
                </c:pt>
                <c:pt idx="61">
                  <c:v>1.370443850947431</c:v>
                </c:pt>
                <c:pt idx="62">
                  <c:v>1.377316518240959</c:v>
                </c:pt>
                <c:pt idx="63">
                  <c:v>1.384191487865648</c:v>
                </c:pt>
                <c:pt idx="64">
                  <c:v>1.391068758779589</c:v>
                </c:pt>
                <c:pt idx="65">
                  <c:v>1.397948329903702</c:v>
                </c:pt>
                <c:pt idx="66">
                  <c:v>1.404830200121828</c:v>
                </c:pt>
                <c:pt idx="67">
                  <c:v>1.411714368280811</c:v>
                </c:pt>
                <c:pt idx="68">
                  <c:v>1.418600833190601</c:v>
                </c:pt>
                <c:pt idx="69">
                  <c:v>1.42548959362435</c:v>
                </c:pt>
              </c:numCache>
            </c:numRef>
          </c:yVal>
          <c:smooth val="0"/>
        </c:ser>
        <c:ser>
          <c:idx val="4"/>
          <c:order val="4"/>
          <c:spPr>
            <a:ln w="3175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0.0</c:v>
              </c:pt>
              <c:pt idx="1">
                <c:v>1.6</c:v>
              </c:pt>
            </c:numLit>
          </c:xVal>
          <c:yVal>
            <c:numLit>
              <c:formatCode>General</c:formatCode>
              <c:ptCount val="2"/>
              <c:pt idx="0">
                <c:v>0.0</c:v>
              </c:pt>
              <c:pt idx="1">
                <c:v>1.6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86958952"/>
        <c:axId val="-2086953320"/>
      </c:scatterChart>
      <c:valAx>
        <c:axId val="-2086958952"/>
        <c:scaling>
          <c:orientation val="minMax"/>
          <c:max val="1.6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Pred(Accuracy)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086953320"/>
        <c:crosses val="autoZero"/>
        <c:crossBetween val="midCat"/>
      </c:valAx>
      <c:valAx>
        <c:axId val="-2086953320"/>
        <c:scaling>
          <c:orientation val="minMax"/>
          <c:max val="1.6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6958952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Standardized residuals / Accuracy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266FF"/>
            </a:solidFill>
            <a:ln>
              <a:solidFill>
                <a:srgbClr val="3266FF"/>
              </a:solidFill>
              <a:prstDash val="solid"/>
            </a:ln>
          </c:spPr>
          <c:invertIfNegative val="0"/>
          <c:cat>
            <c:strRef>
              <c:f>ANOVA1_HID!$A$6:$A$197</c:f>
              <c:strCache>
                <c:ptCount val="190"/>
                <c:pt idx="0">
                  <c:v>Obs3</c:v>
                </c:pt>
                <c:pt idx="1">
                  <c:v>Obs4</c:v>
                </c:pt>
                <c:pt idx="2">
                  <c:v>Obs5</c:v>
                </c:pt>
                <c:pt idx="3">
                  <c:v>Obs6</c:v>
                </c:pt>
                <c:pt idx="4">
                  <c:v>Obs7</c:v>
                </c:pt>
                <c:pt idx="5">
                  <c:v>Obs8</c:v>
                </c:pt>
                <c:pt idx="6">
                  <c:v>Obs9</c:v>
                </c:pt>
                <c:pt idx="7">
                  <c:v>Obs10</c:v>
                </c:pt>
                <c:pt idx="8">
                  <c:v>Obs11</c:v>
                </c:pt>
                <c:pt idx="9">
                  <c:v>Obs12</c:v>
                </c:pt>
                <c:pt idx="10">
                  <c:v>Obs13</c:v>
                </c:pt>
                <c:pt idx="11">
                  <c:v>Obs14</c:v>
                </c:pt>
                <c:pt idx="12">
                  <c:v>Obs15</c:v>
                </c:pt>
                <c:pt idx="13">
                  <c:v>Obs16</c:v>
                </c:pt>
                <c:pt idx="14">
                  <c:v>Obs17</c:v>
                </c:pt>
                <c:pt idx="15">
                  <c:v>Obs18</c:v>
                </c:pt>
                <c:pt idx="16">
                  <c:v>Obs19</c:v>
                </c:pt>
                <c:pt idx="17">
                  <c:v>Obs20</c:v>
                </c:pt>
                <c:pt idx="18">
                  <c:v>Obs21</c:v>
                </c:pt>
                <c:pt idx="19">
                  <c:v>Obs22</c:v>
                </c:pt>
                <c:pt idx="20">
                  <c:v>Obs23</c:v>
                </c:pt>
                <c:pt idx="21">
                  <c:v>Obs24</c:v>
                </c:pt>
                <c:pt idx="22">
                  <c:v>Obs25</c:v>
                </c:pt>
                <c:pt idx="23">
                  <c:v>Obs26</c:v>
                </c:pt>
                <c:pt idx="24">
                  <c:v>Obs27</c:v>
                </c:pt>
                <c:pt idx="25">
                  <c:v>Obs28</c:v>
                </c:pt>
                <c:pt idx="26">
                  <c:v>Obs29</c:v>
                </c:pt>
                <c:pt idx="27">
                  <c:v>Obs30</c:v>
                </c:pt>
                <c:pt idx="28">
                  <c:v>Obs31</c:v>
                </c:pt>
                <c:pt idx="29">
                  <c:v>Obs32</c:v>
                </c:pt>
                <c:pt idx="30">
                  <c:v>Obs33</c:v>
                </c:pt>
                <c:pt idx="31">
                  <c:v>Obs34</c:v>
                </c:pt>
                <c:pt idx="32">
                  <c:v>Obs35</c:v>
                </c:pt>
                <c:pt idx="33">
                  <c:v>Obs36</c:v>
                </c:pt>
                <c:pt idx="34">
                  <c:v>Obs37</c:v>
                </c:pt>
                <c:pt idx="35">
                  <c:v>Obs38</c:v>
                </c:pt>
                <c:pt idx="36">
                  <c:v>Obs39</c:v>
                </c:pt>
                <c:pt idx="37">
                  <c:v>Obs40</c:v>
                </c:pt>
                <c:pt idx="38">
                  <c:v>Obs41</c:v>
                </c:pt>
                <c:pt idx="39">
                  <c:v>Obs42</c:v>
                </c:pt>
                <c:pt idx="40">
                  <c:v>Obs43</c:v>
                </c:pt>
                <c:pt idx="41">
                  <c:v>Obs44</c:v>
                </c:pt>
                <c:pt idx="42">
                  <c:v>Obs45</c:v>
                </c:pt>
                <c:pt idx="43">
                  <c:v>Obs46</c:v>
                </c:pt>
                <c:pt idx="44">
                  <c:v>Obs47</c:v>
                </c:pt>
                <c:pt idx="45">
                  <c:v>Obs48</c:v>
                </c:pt>
                <c:pt idx="46">
                  <c:v>Obs49</c:v>
                </c:pt>
                <c:pt idx="47">
                  <c:v>Obs50</c:v>
                </c:pt>
                <c:pt idx="48">
                  <c:v>Obs51</c:v>
                </c:pt>
                <c:pt idx="49">
                  <c:v>Obs52</c:v>
                </c:pt>
                <c:pt idx="50">
                  <c:v>Obs53</c:v>
                </c:pt>
                <c:pt idx="51">
                  <c:v>Obs54</c:v>
                </c:pt>
                <c:pt idx="52">
                  <c:v>Obs55</c:v>
                </c:pt>
                <c:pt idx="53">
                  <c:v>Obs56</c:v>
                </c:pt>
                <c:pt idx="54">
                  <c:v>Obs57</c:v>
                </c:pt>
                <c:pt idx="55">
                  <c:v>Obs58</c:v>
                </c:pt>
                <c:pt idx="56">
                  <c:v>Obs59</c:v>
                </c:pt>
                <c:pt idx="57">
                  <c:v>Obs60</c:v>
                </c:pt>
                <c:pt idx="58">
                  <c:v>Obs61</c:v>
                </c:pt>
                <c:pt idx="59">
                  <c:v>Obs62</c:v>
                </c:pt>
                <c:pt idx="60">
                  <c:v>Obs63</c:v>
                </c:pt>
                <c:pt idx="61">
                  <c:v>Obs64</c:v>
                </c:pt>
                <c:pt idx="62">
                  <c:v>Obs65</c:v>
                </c:pt>
                <c:pt idx="63">
                  <c:v>Obs66</c:v>
                </c:pt>
                <c:pt idx="64">
                  <c:v>Obs67</c:v>
                </c:pt>
                <c:pt idx="65">
                  <c:v>Obs68</c:v>
                </c:pt>
                <c:pt idx="66">
                  <c:v>Obs69</c:v>
                </c:pt>
                <c:pt idx="67">
                  <c:v>Obs70</c:v>
                </c:pt>
                <c:pt idx="68">
                  <c:v>Obs71</c:v>
                </c:pt>
                <c:pt idx="69">
                  <c:v>Obs72</c:v>
                </c:pt>
                <c:pt idx="70">
                  <c:v>Obs73</c:v>
                </c:pt>
                <c:pt idx="71">
                  <c:v>Obs74</c:v>
                </c:pt>
                <c:pt idx="72">
                  <c:v>Obs75</c:v>
                </c:pt>
                <c:pt idx="73">
                  <c:v>Obs76</c:v>
                </c:pt>
                <c:pt idx="74">
                  <c:v>Obs77</c:v>
                </c:pt>
                <c:pt idx="75">
                  <c:v>Obs78</c:v>
                </c:pt>
                <c:pt idx="76">
                  <c:v>Obs79</c:v>
                </c:pt>
                <c:pt idx="77">
                  <c:v>Obs80</c:v>
                </c:pt>
                <c:pt idx="78">
                  <c:v>Obs81</c:v>
                </c:pt>
                <c:pt idx="79">
                  <c:v>Obs82</c:v>
                </c:pt>
                <c:pt idx="80">
                  <c:v>Obs83</c:v>
                </c:pt>
                <c:pt idx="81">
                  <c:v>Obs84</c:v>
                </c:pt>
                <c:pt idx="82">
                  <c:v>Obs85</c:v>
                </c:pt>
                <c:pt idx="83">
                  <c:v>Obs86</c:v>
                </c:pt>
                <c:pt idx="84">
                  <c:v>Obs87</c:v>
                </c:pt>
                <c:pt idx="85">
                  <c:v>Obs88</c:v>
                </c:pt>
                <c:pt idx="86">
                  <c:v>Obs89</c:v>
                </c:pt>
                <c:pt idx="87">
                  <c:v>Obs90</c:v>
                </c:pt>
                <c:pt idx="88">
                  <c:v>Obs91</c:v>
                </c:pt>
                <c:pt idx="89">
                  <c:v>Obs92</c:v>
                </c:pt>
                <c:pt idx="90">
                  <c:v>Obs93</c:v>
                </c:pt>
                <c:pt idx="91">
                  <c:v>Obs94</c:v>
                </c:pt>
                <c:pt idx="92">
                  <c:v>Obs95</c:v>
                </c:pt>
                <c:pt idx="93">
                  <c:v>Obs96</c:v>
                </c:pt>
                <c:pt idx="94">
                  <c:v>Obs97</c:v>
                </c:pt>
                <c:pt idx="95">
                  <c:v>Obs98</c:v>
                </c:pt>
                <c:pt idx="96">
                  <c:v>Obs99</c:v>
                </c:pt>
                <c:pt idx="97">
                  <c:v>Obs100</c:v>
                </c:pt>
                <c:pt idx="98">
                  <c:v>Obs101</c:v>
                </c:pt>
                <c:pt idx="99">
                  <c:v>Obs102</c:v>
                </c:pt>
                <c:pt idx="100">
                  <c:v>Obs103</c:v>
                </c:pt>
                <c:pt idx="101">
                  <c:v>Obs104</c:v>
                </c:pt>
                <c:pt idx="102">
                  <c:v>Obs105</c:v>
                </c:pt>
                <c:pt idx="103">
                  <c:v>Obs106</c:v>
                </c:pt>
                <c:pt idx="104">
                  <c:v>Obs107</c:v>
                </c:pt>
                <c:pt idx="105">
                  <c:v>Obs108</c:v>
                </c:pt>
                <c:pt idx="106">
                  <c:v>Obs109</c:v>
                </c:pt>
                <c:pt idx="107">
                  <c:v>Obs110</c:v>
                </c:pt>
                <c:pt idx="108">
                  <c:v>Obs111</c:v>
                </c:pt>
                <c:pt idx="109">
                  <c:v>Obs112</c:v>
                </c:pt>
                <c:pt idx="110">
                  <c:v>Obs113</c:v>
                </c:pt>
                <c:pt idx="111">
                  <c:v>Obs114</c:v>
                </c:pt>
                <c:pt idx="112">
                  <c:v>Obs115</c:v>
                </c:pt>
                <c:pt idx="113">
                  <c:v>Obs116</c:v>
                </c:pt>
                <c:pt idx="114">
                  <c:v>Obs117</c:v>
                </c:pt>
                <c:pt idx="115">
                  <c:v>Obs118</c:v>
                </c:pt>
                <c:pt idx="116">
                  <c:v>Obs119</c:v>
                </c:pt>
                <c:pt idx="117">
                  <c:v>Obs120</c:v>
                </c:pt>
                <c:pt idx="118">
                  <c:v>Obs121</c:v>
                </c:pt>
                <c:pt idx="119">
                  <c:v>Obs122</c:v>
                </c:pt>
                <c:pt idx="120">
                  <c:v>Obs123</c:v>
                </c:pt>
                <c:pt idx="121">
                  <c:v>Obs124</c:v>
                </c:pt>
                <c:pt idx="122">
                  <c:v>Obs125</c:v>
                </c:pt>
                <c:pt idx="123">
                  <c:v>Obs126</c:v>
                </c:pt>
                <c:pt idx="124">
                  <c:v>Obs127</c:v>
                </c:pt>
                <c:pt idx="125">
                  <c:v>Obs128</c:v>
                </c:pt>
                <c:pt idx="126">
                  <c:v>Obs129</c:v>
                </c:pt>
                <c:pt idx="127">
                  <c:v>Obs130</c:v>
                </c:pt>
                <c:pt idx="128">
                  <c:v>Obs131</c:v>
                </c:pt>
                <c:pt idx="129">
                  <c:v>Obs132</c:v>
                </c:pt>
                <c:pt idx="130">
                  <c:v>Obs133</c:v>
                </c:pt>
                <c:pt idx="131">
                  <c:v>Obs134</c:v>
                </c:pt>
                <c:pt idx="132">
                  <c:v>Obs135</c:v>
                </c:pt>
                <c:pt idx="133">
                  <c:v>Obs136</c:v>
                </c:pt>
                <c:pt idx="134">
                  <c:v>Obs137</c:v>
                </c:pt>
                <c:pt idx="135">
                  <c:v>Obs138</c:v>
                </c:pt>
                <c:pt idx="136">
                  <c:v>Obs139</c:v>
                </c:pt>
                <c:pt idx="137">
                  <c:v>Obs140</c:v>
                </c:pt>
                <c:pt idx="138">
                  <c:v>Obs141</c:v>
                </c:pt>
                <c:pt idx="139">
                  <c:v>Obs142</c:v>
                </c:pt>
                <c:pt idx="140">
                  <c:v>Obs143</c:v>
                </c:pt>
                <c:pt idx="141">
                  <c:v>Obs144</c:v>
                </c:pt>
                <c:pt idx="142">
                  <c:v>Obs145</c:v>
                </c:pt>
                <c:pt idx="143">
                  <c:v>Obs146</c:v>
                </c:pt>
                <c:pt idx="144">
                  <c:v>Obs147</c:v>
                </c:pt>
                <c:pt idx="145">
                  <c:v>Obs148</c:v>
                </c:pt>
                <c:pt idx="146">
                  <c:v>Obs149</c:v>
                </c:pt>
                <c:pt idx="147">
                  <c:v>Obs150</c:v>
                </c:pt>
                <c:pt idx="148">
                  <c:v>Obs151</c:v>
                </c:pt>
                <c:pt idx="149">
                  <c:v>Obs152</c:v>
                </c:pt>
                <c:pt idx="150">
                  <c:v>Obs153</c:v>
                </c:pt>
                <c:pt idx="151">
                  <c:v>Obs154</c:v>
                </c:pt>
                <c:pt idx="152">
                  <c:v>Obs155</c:v>
                </c:pt>
                <c:pt idx="153">
                  <c:v>Obs156</c:v>
                </c:pt>
                <c:pt idx="154">
                  <c:v>Obs157</c:v>
                </c:pt>
                <c:pt idx="155">
                  <c:v>Obs158</c:v>
                </c:pt>
                <c:pt idx="156">
                  <c:v>Obs159</c:v>
                </c:pt>
                <c:pt idx="157">
                  <c:v>Obs160</c:v>
                </c:pt>
                <c:pt idx="158">
                  <c:v>Obs161</c:v>
                </c:pt>
                <c:pt idx="159">
                  <c:v>Obs162</c:v>
                </c:pt>
                <c:pt idx="160">
                  <c:v>Obs163</c:v>
                </c:pt>
                <c:pt idx="161">
                  <c:v>Obs164</c:v>
                </c:pt>
                <c:pt idx="162">
                  <c:v>Obs165</c:v>
                </c:pt>
                <c:pt idx="163">
                  <c:v>Obs166</c:v>
                </c:pt>
                <c:pt idx="164">
                  <c:v>Obs167</c:v>
                </c:pt>
                <c:pt idx="165">
                  <c:v>Obs168</c:v>
                </c:pt>
                <c:pt idx="166">
                  <c:v>Obs169</c:v>
                </c:pt>
                <c:pt idx="167">
                  <c:v>Obs170</c:v>
                </c:pt>
                <c:pt idx="168">
                  <c:v>Obs171</c:v>
                </c:pt>
                <c:pt idx="169">
                  <c:v>Obs172</c:v>
                </c:pt>
                <c:pt idx="170">
                  <c:v>Obs173</c:v>
                </c:pt>
                <c:pt idx="171">
                  <c:v>Obs174</c:v>
                </c:pt>
                <c:pt idx="172">
                  <c:v>Obs175</c:v>
                </c:pt>
                <c:pt idx="173">
                  <c:v>Obs176</c:v>
                </c:pt>
                <c:pt idx="174">
                  <c:v>Obs177</c:v>
                </c:pt>
                <c:pt idx="175">
                  <c:v>Obs178</c:v>
                </c:pt>
                <c:pt idx="176">
                  <c:v>Obs179</c:v>
                </c:pt>
                <c:pt idx="177">
                  <c:v>Obs180</c:v>
                </c:pt>
                <c:pt idx="178">
                  <c:v>Obs181</c:v>
                </c:pt>
                <c:pt idx="179">
                  <c:v>Obs182</c:v>
                </c:pt>
                <c:pt idx="180">
                  <c:v>Obs183</c:v>
                </c:pt>
                <c:pt idx="181">
                  <c:v>Obs184</c:v>
                </c:pt>
                <c:pt idx="182">
                  <c:v>Obs185</c:v>
                </c:pt>
                <c:pt idx="183">
                  <c:v>Obs186</c:v>
                </c:pt>
                <c:pt idx="184">
                  <c:v>Obs187</c:v>
                </c:pt>
                <c:pt idx="185">
                  <c:v>Obs188</c:v>
                </c:pt>
                <c:pt idx="186">
                  <c:v>Obs189</c:v>
                </c:pt>
                <c:pt idx="187">
                  <c:v>Obs190</c:v>
                </c:pt>
                <c:pt idx="188">
                  <c:v>Obs191</c:v>
                </c:pt>
                <c:pt idx="189">
                  <c:v>Obs192</c:v>
                </c:pt>
              </c:strCache>
            </c:strRef>
          </c:cat>
          <c:val>
            <c:numRef>
              <c:f>ANOVA1_HID!$F$6:$F$197</c:f>
              <c:numCache>
                <c:formatCode>0.000</c:formatCode>
                <c:ptCount val="192"/>
                <c:pt idx="0">
                  <c:v>-2.536357401164549</c:v>
                </c:pt>
                <c:pt idx="1">
                  <c:v>-0.648835614251394</c:v>
                </c:pt>
                <c:pt idx="2">
                  <c:v>0.766805725933472</c:v>
                </c:pt>
                <c:pt idx="3">
                  <c:v>-2.06447695443626</c:v>
                </c:pt>
                <c:pt idx="4">
                  <c:v>-1.120716060979683</c:v>
                </c:pt>
                <c:pt idx="5">
                  <c:v>0.766805725933472</c:v>
                </c:pt>
                <c:pt idx="6">
                  <c:v>0.766805725933472</c:v>
                </c:pt>
                <c:pt idx="7">
                  <c:v>0.766805725933472</c:v>
                </c:pt>
                <c:pt idx="8">
                  <c:v>-0.648835614251394</c:v>
                </c:pt>
                <c:pt idx="9">
                  <c:v>0.766805725933472</c:v>
                </c:pt>
                <c:pt idx="10">
                  <c:v>0.766805725933472</c:v>
                </c:pt>
                <c:pt idx="11">
                  <c:v>0.766805725933472</c:v>
                </c:pt>
                <c:pt idx="12">
                  <c:v>-0.176955167523105</c:v>
                </c:pt>
                <c:pt idx="13">
                  <c:v>0.294925279205183</c:v>
                </c:pt>
                <c:pt idx="14">
                  <c:v>-0.176955167523105</c:v>
                </c:pt>
                <c:pt idx="15">
                  <c:v>-0.648835614251394</c:v>
                </c:pt>
                <c:pt idx="16">
                  <c:v>0.294925279205183</c:v>
                </c:pt>
                <c:pt idx="17">
                  <c:v>0.766805725933472</c:v>
                </c:pt>
                <c:pt idx="18">
                  <c:v>-0.176955167523105</c:v>
                </c:pt>
                <c:pt idx="19">
                  <c:v>0.766805725933472</c:v>
                </c:pt>
                <c:pt idx="20">
                  <c:v>-0.176955167523105</c:v>
                </c:pt>
                <c:pt idx="21">
                  <c:v>-0.176955167523105</c:v>
                </c:pt>
                <c:pt idx="22">
                  <c:v>-0.648835614251394</c:v>
                </c:pt>
                <c:pt idx="23">
                  <c:v>0.766805725933472</c:v>
                </c:pt>
                <c:pt idx="24">
                  <c:v>0.294925279205183</c:v>
                </c:pt>
                <c:pt idx="25">
                  <c:v>0.766805725933472</c:v>
                </c:pt>
                <c:pt idx="26">
                  <c:v>0.766805725933472</c:v>
                </c:pt>
                <c:pt idx="27">
                  <c:v>0.294925279205183</c:v>
                </c:pt>
                <c:pt idx="28">
                  <c:v>-2.06447695443626</c:v>
                </c:pt>
                <c:pt idx="29">
                  <c:v>-0.176955167523105</c:v>
                </c:pt>
                <c:pt idx="30">
                  <c:v>-0.0294925279205158</c:v>
                </c:pt>
                <c:pt idx="31">
                  <c:v>0.442387918807773</c:v>
                </c:pt>
                <c:pt idx="32">
                  <c:v>-2.38889476156196</c:v>
                </c:pt>
                <c:pt idx="33">
                  <c:v>0.442387918807773</c:v>
                </c:pt>
                <c:pt idx="34">
                  <c:v>0.914268365536061</c:v>
                </c:pt>
                <c:pt idx="35">
                  <c:v>-0.501372974648805</c:v>
                </c:pt>
                <c:pt idx="36">
                  <c:v>-0.0294925279205158</c:v>
                </c:pt>
                <c:pt idx="37">
                  <c:v>-0.0294925279205158</c:v>
                </c:pt>
                <c:pt idx="38">
                  <c:v>0.914268365536061</c:v>
                </c:pt>
                <c:pt idx="39">
                  <c:v>0.914268365536061</c:v>
                </c:pt>
                <c:pt idx="40">
                  <c:v>-0.973253421377093</c:v>
                </c:pt>
                <c:pt idx="41">
                  <c:v>-0.0294925279205158</c:v>
                </c:pt>
                <c:pt idx="42">
                  <c:v>0.442387918807773</c:v>
                </c:pt>
                <c:pt idx="43">
                  <c:v>0.442387918807773</c:v>
                </c:pt>
                <c:pt idx="44">
                  <c:v>-0.501372974648805</c:v>
                </c:pt>
                <c:pt idx="45">
                  <c:v>0.442387918807773</c:v>
                </c:pt>
                <c:pt idx="46">
                  <c:v>-0.501372974648805</c:v>
                </c:pt>
                <c:pt idx="47">
                  <c:v>0.442387918807773</c:v>
                </c:pt>
                <c:pt idx="48">
                  <c:v>0.914268365536061</c:v>
                </c:pt>
                <c:pt idx="49">
                  <c:v>0.442387918807773</c:v>
                </c:pt>
                <c:pt idx="50">
                  <c:v>0.914268365536061</c:v>
                </c:pt>
                <c:pt idx="51">
                  <c:v>0.442387918807773</c:v>
                </c:pt>
                <c:pt idx="52">
                  <c:v>-0.0294925279205158</c:v>
                </c:pt>
                <c:pt idx="53">
                  <c:v>-0.501372974648805</c:v>
                </c:pt>
                <c:pt idx="54">
                  <c:v>-1.445133868105382</c:v>
                </c:pt>
                <c:pt idx="55">
                  <c:v>0.442387918807773</c:v>
                </c:pt>
                <c:pt idx="56">
                  <c:v>0.914268365536061</c:v>
                </c:pt>
                <c:pt idx="57">
                  <c:v>0.442387918807773</c:v>
                </c:pt>
                <c:pt idx="58">
                  <c:v>0.442387918807773</c:v>
                </c:pt>
                <c:pt idx="59">
                  <c:v>-0.0294925279205158</c:v>
                </c:pt>
                <c:pt idx="60">
                  <c:v>-1.445133868105382</c:v>
                </c:pt>
                <c:pt idx="61">
                  <c:v>-1.91701431483367</c:v>
                </c:pt>
                <c:pt idx="62">
                  <c:v>-0.427641654847511</c:v>
                </c:pt>
                <c:pt idx="63">
                  <c:v>0.987999685337355</c:v>
                </c:pt>
                <c:pt idx="64">
                  <c:v>-0.427641654847511</c:v>
                </c:pt>
                <c:pt idx="65">
                  <c:v>0.0442387918807777</c:v>
                </c:pt>
                <c:pt idx="66">
                  <c:v>-0.427641654847511</c:v>
                </c:pt>
                <c:pt idx="67">
                  <c:v>-2.787043888488954</c:v>
                </c:pt>
                <c:pt idx="68">
                  <c:v>-0.427641654847511</c:v>
                </c:pt>
                <c:pt idx="69">
                  <c:v>0.516119238609066</c:v>
                </c:pt>
                <c:pt idx="70">
                  <c:v>0.516119238609066</c:v>
                </c:pt>
                <c:pt idx="71">
                  <c:v>-0.427641654847511</c:v>
                </c:pt>
                <c:pt idx="72">
                  <c:v>-1.371402548304088</c:v>
                </c:pt>
                <c:pt idx="73">
                  <c:v>0.516119238609066</c:v>
                </c:pt>
                <c:pt idx="74">
                  <c:v>0.516119238609066</c:v>
                </c:pt>
                <c:pt idx="75">
                  <c:v>0.516119238609066</c:v>
                </c:pt>
                <c:pt idx="76">
                  <c:v>0.987999685337355</c:v>
                </c:pt>
                <c:pt idx="77">
                  <c:v>0.0442387918807777</c:v>
                </c:pt>
                <c:pt idx="78">
                  <c:v>0.516119238609066</c:v>
                </c:pt>
                <c:pt idx="79">
                  <c:v>-0.8995221015758</c:v>
                </c:pt>
                <c:pt idx="80">
                  <c:v>0.516119238609066</c:v>
                </c:pt>
                <c:pt idx="81">
                  <c:v>0.516119238609066</c:v>
                </c:pt>
                <c:pt idx="82">
                  <c:v>0.987999685337355</c:v>
                </c:pt>
                <c:pt idx="83">
                  <c:v>0.987999685337355</c:v>
                </c:pt>
                <c:pt idx="84">
                  <c:v>-0.8995221015758</c:v>
                </c:pt>
                <c:pt idx="85">
                  <c:v>0.0442387918807777</c:v>
                </c:pt>
                <c:pt idx="86">
                  <c:v>0.0442387918807777</c:v>
                </c:pt>
                <c:pt idx="87">
                  <c:v>0.516119238609066</c:v>
                </c:pt>
                <c:pt idx="88">
                  <c:v>0.516119238609066</c:v>
                </c:pt>
                <c:pt idx="89">
                  <c:v>0.516119238609066</c:v>
                </c:pt>
                <c:pt idx="90">
                  <c:v>0.516119238609066</c:v>
                </c:pt>
                <c:pt idx="91">
                  <c:v>-0.427641654847511</c:v>
                </c:pt>
                <c:pt idx="92">
                  <c:v>-2.315163441760666</c:v>
                </c:pt>
                <c:pt idx="93">
                  <c:v>0.516119238609066</c:v>
                </c:pt>
                <c:pt idx="94">
                  <c:v>-0.5751042944501</c:v>
                </c:pt>
                <c:pt idx="95">
                  <c:v>0.840537045734766</c:v>
                </c:pt>
                <c:pt idx="96">
                  <c:v>-1.518865187906678</c:v>
                </c:pt>
                <c:pt idx="97">
                  <c:v>-0.5751042944501</c:v>
                </c:pt>
                <c:pt idx="98">
                  <c:v>0.368656599006477</c:v>
                </c:pt>
                <c:pt idx="99">
                  <c:v>0.840537045734766</c:v>
                </c:pt>
                <c:pt idx="100">
                  <c:v>0.368656599006477</c:v>
                </c:pt>
                <c:pt idx="101">
                  <c:v>-0.5751042944501</c:v>
                </c:pt>
                <c:pt idx="102">
                  <c:v>-0.103223847721811</c:v>
                </c:pt>
                <c:pt idx="103">
                  <c:v>-0.103223847721811</c:v>
                </c:pt>
                <c:pt idx="104">
                  <c:v>-1.04698474117839</c:v>
                </c:pt>
                <c:pt idx="105">
                  <c:v>-1.04698474117839</c:v>
                </c:pt>
                <c:pt idx="106">
                  <c:v>-0.103223847721811</c:v>
                </c:pt>
                <c:pt idx="107">
                  <c:v>0.368656599006477</c:v>
                </c:pt>
                <c:pt idx="108">
                  <c:v>-0.5751042944501</c:v>
                </c:pt>
                <c:pt idx="109">
                  <c:v>-0.103223847721811</c:v>
                </c:pt>
                <c:pt idx="110">
                  <c:v>0.368656599006477</c:v>
                </c:pt>
                <c:pt idx="111">
                  <c:v>0.840537045734766</c:v>
                </c:pt>
                <c:pt idx="112">
                  <c:v>0.840537045734766</c:v>
                </c:pt>
                <c:pt idx="113">
                  <c:v>0.840537045734766</c:v>
                </c:pt>
                <c:pt idx="114">
                  <c:v>-0.103223847721811</c:v>
                </c:pt>
                <c:pt idx="115">
                  <c:v>-1.04698474117839</c:v>
                </c:pt>
                <c:pt idx="116">
                  <c:v>0.368656599006477</c:v>
                </c:pt>
                <c:pt idx="117">
                  <c:v>0.840537045734766</c:v>
                </c:pt>
                <c:pt idx="118">
                  <c:v>-1.04698474117839</c:v>
                </c:pt>
                <c:pt idx="119">
                  <c:v>-0.103223847721811</c:v>
                </c:pt>
                <c:pt idx="120">
                  <c:v>0.840537045734766</c:v>
                </c:pt>
                <c:pt idx="121">
                  <c:v>0.368656599006477</c:v>
                </c:pt>
                <c:pt idx="122">
                  <c:v>0.840537045734766</c:v>
                </c:pt>
                <c:pt idx="123">
                  <c:v>-0.103223847721811</c:v>
                </c:pt>
                <c:pt idx="124">
                  <c:v>-1.04698474117839</c:v>
                </c:pt>
                <c:pt idx="125">
                  <c:v>0.840537045734766</c:v>
                </c:pt>
                <c:pt idx="126">
                  <c:v>1.563103979787458</c:v>
                </c:pt>
                <c:pt idx="127">
                  <c:v>1.563103979787458</c:v>
                </c:pt>
                <c:pt idx="128">
                  <c:v>-2.68382004076714</c:v>
                </c:pt>
                <c:pt idx="129">
                  <c:v>0.147462639602592</c:v>
                </c:pt>
                <c:pt idx="130">
                  <c:v>-1.268178700582274</c:v>
                </c:pt>
                <c:pt idx="131">
                  <c:v>-0.796298253853985</c:v>
                </c:pt>
                <c:pt idx="132">
                  <c:v>1.091223533059169</c:v>
                </c:pt>
                <c:pt idx="133">
                  <c:v>-2.211939594038851</c:v>
                </c:pt>
                <c:pt idx="134">
                  <c:v>0.147462639602592</c:v>
                </c:pt>
                <c:pt idx="135">
                  <c:v>1.091223533059169</c:v>
                </c:pt>
                <c:pt idx="136">
                  <c:v>-1.268178700582274</c:v>
                </c:pt>
                <c:pt idx="137">
                  <c:v>-1.268178700582274</c:v>
                </c:pt>
                <c:pt idx="138">
                  <c:v>-1.740059147310563</c:v>
                </c:pt>
                <c:pt idx="139">
                  <c:v>0.619343086330881</c:v>
                </c:pt>
                <c:pt idx="140">
                  <c:v>1.091223533059169</c:v>
                </c:pt>
                <c:pt idx="141">
                  <c:v>1.563103979787458</c:v>
                </c:pt>
                <c:pt idx="142">
                  <c:v>1.091223533059169</c:v>
                </c:pt>
                <c:pt idx="143">
                  <c:v>1.563103979787458</c:v>
                </c:pt>
                <c:pt idx="144">
                  <c:v>1.563103979787458</c:v>
                </c:pt>
                <c:pt idx="145">
                  <c:v>1.563103979787458</c:v>
                </c:pt>
                <c:pt idx="146">
                  <c:v>-1.740059147310563</c:v>
                </c:pt>
                <c:pt idx="147">
                  <c:v>1.563103979787458</c:v>
                </c:pt>
                <c:pt idx="148">
                  <c:v>-1.268178700582274</c:v>
                </c:pt>
                <c:pt idx="149">
                  <c:v>1.091223533059169</c:v>
                </c:pt>
                <c:pt idx="150">
                  <c:v>-2.211939594038851</c:v>
                </c:pt>
                <c:pt idx="151">
                  <c:v>1.091223533059169</c:v>
                </c:pt>
                <c:pt idx="152">
                  <c:v>0.147462639602592</c:v>
                </c:pt>
                <c:pt idx="153">
                  <c:v>0.147462639602592</c:v>
                </c:pt>
                <c:pt idx="154">
                  <c:v>1.563103979787458</c:v>
                </c:pt>
                <c:pt idx="155">
                  <c:v>-1.740059147310563</c:v>
                </c:pt>
                <c:pt idx="156">
                  <c:v>-2.211939594038851</c:v>
                </c:pt>
                <c:pt idx="157">
                  <c:v>0.147462639602592</c:v>
                </c:pt>
                <c:pt idx="158">
                  <c:v>0.855283309695025</c:v>
                </c:pt>
                <c:pt idx="159">
                  <c:v>1.327163756423314</c:v>
                </c:pt>
                <c:pt idx="160">
                  <c:v>-1.504118923946418</c:v>
                </c:pt>
                <c:pt idx="161">
                  <c:v>-0.560358030489841</c:v>
                </c:pt>
                <c:pt idx="162">
                  <c:v>0.383402862966737</c:v>
                </c:pt>
                <c:pt idx="163">
                  <c:v>-0.0884775837615522</c:v>
                </c:pt>
                <c:pt idx="164">
                  <c:v>-0.0884775837615522</c:v>
                </c:pt>
                <c:pt idx="165">
                  <c:v>-1.504118923946418</c:v>
                </c:pt>
                <c:pt idx="166">
                  <c:v>0.855283309695025</c:v>
                </c:pt>
                <c:pt idx="167">
                  <c:v>-0.560358030489841</c:v>
                </c:pt>
                <c:pt idx="168">
                  <c:v>-0.0884775837615522</c:v>
                </c:pt>
                <c:pt idx="169">
                  <c:v>-0.0884775837615522</c:v>
                </c:pt>
                <c:pt idx="170">
                  <c:v>-0.560358030489841</c:v>
                </c:pt>
                <c:pt idx="171">
                  <c:v>0.855283309695025</c:v>
                </c:pt>
                <c:pt idx="172">
                  <c:v>-1.032238477218129</c:v>
                </c:pt>
                <c:pt idx="173">
                  <c:v>1.327163756423314</c:v>
                </c:pt>
                <c:pt idx="174">
                  <c:v>-1.975999370674707</c:v>
                </c:pt>
                <c:pt idx="175">
                  <c:v>-0.0884775837615522</c:v>
                </c:pt>
                <c:pt idx="176">
                  <c:v>0.855283309695025</c:v>
                </c:pt>
                <c:pt idx="177">
                  <c:v>1.327163756423314</c:v>
                </c:pt>
                <c:pt idx="178">
                  <c:v>-0.0884775837615522</c:v>
                </c:pt>
                <c:pt idx="179">
                  <c:v>1.327163756423314</c:v>
                </c:pt>
                <c:pt idx="180">
                  <c:v>-0.0884775837615522</c:v>
                </c:pt>
                <c:pt idx="181">
                  <c:v>0.855283309695025</c:v>
                </c:pt>
                <c:pt idx="182">
                  <c:v>-1.032238477218129</c:v>
                </c:pt>
                <c:pt idx="183">
                  <c:v>-0.560358030489841</c:v>
                </c:pt>
                <c:pt idx="184">
                  <c:v>0.855283309695025</c:v>
                </c:pt>
                <c:pt idx="185">
                  <c:v>0.383402862966737</c:v>
                </c:pt>
                <c:pt idx="186">
                  <c:v>-0.0884775837615522</c:v>
                </c:pt>
                <c:pt idx="187">
                  <c:v>0.383402862966737</c:v>
                </c:pt>
                <c:pt idx="188">
                  <c:v>-2.447879817402995</c:v>
                </c:pt>
                <c:pt idx="189">
                  <c:v>0.855283309695025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084892392"/>
        <c:axId val="-2084886840"/>
      </c:barChart>
      <c:catAx>
        <c:axId val="-2084892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084886840"/>
        <c:crosses val="autoZero"/>
        <c:auto val="1"/>
        <c:lblAlgn val="ctr"/>
        <c:lblOffset val="100"/>
        <c:noMultiLvlLbl val="0"/>
      </c:catAx>
      <c:valAx>
        <c:axId val="-2084886840"/>
        <c:scaling>
          <c:orientation val="minMax"/>
          <c:max val="3.0"/>
          <c:min val="-3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4892392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Means(Accuracy) - View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ANOVA!$B$180:$B$182</c:f>
              <c:strCache>
                <c:ptCount val="3"/>
                <c:pt idx="0">
                  <c:v>Bars</c:v>
                </c:pt>
                <c:pt idx="1">
                  <c:v>Colored</c:v>
                </c:pt>
                <c:pt idx="2">
                  <c:v>Colored-w-Bars</c:v>
                </c:pt>
              </c:strCache>
            </c:strRef>
          </c:cat>
          <c:val>
            <c:numRef>
              <c:f>ANOVA!$C$180:$C$182</c:f>
              <c:numCache>
                <c:formatCode>0.000</c:formatCode>
                <c:ptCount val="3"/>
                <c:pt idx="0">
                  <c:v>0.737499999999999</c:v>
                </c:pt>
                <c:pt idx="1">
                  <c:v>0.829687499999999</c:v>
                </c:pt>
                <c:pt idx="2">
                  <c:v>0.7546875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84850312"/>
        <c:axId val="-2084843192"/>
      </c:lineChart>
      <c:catAx>
        <c:axId val="-2084850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View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084843192"/>
        <c:crosses val="autoZero"/>
        <c:auto val="1"/>
        <c:lblAlgn val="ctr"/>
        <c:lblOffset val="100"/>
        <c:noMultiLvlLbl val="0"/>
      </c:catAx>
      <c:valAx>
        <c:axId val="-20848431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4850312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View*Question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Question-Bandwidth</c:v>
          </c:tx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ANOVA!$B$216:$B$218</c:f>
              <c:strCache>
                <c:ptCount val="3"/>
                <c:pt idx="0">
                  <c:v>Bars</c:v>
                </c:pt>
                <c:pt idx="1">
                  <c:v>Colored</c:v>
                </c:pt>
                <c:pt idx="2">
                  <c:v>Colored-w-Bars</c:v>
                </c:pt>
              </c:strCache>
            </c:strRef>
          </c:cat>
          <c:val>
            <c:numRef>
              <c:f>ANOVA!$C$216:$C$218</c:f>
              <c:numCache>
                <c:formatCode>0.000</c:formatCode>
                <c:ptCount val="3"/>
                <c:pt idx="0">
                  <c:v>0.668749999999999</c:v>
                </c:pt>
                <c:pt idx="1">
                  <c:v>0.821875</c:v>
                </c:pt>
                <c:pt idx="2">
                  <c:v>0.718749999999999</c:v>
                </c:pt>
              </c:numCache>
            </c:numRef>
          </c:val>
          <c:smooth val="0"/>
        </c:ser>
        <c:ser>
          <c:idx val="1"/>
          <c:order val="1"/>
          <c:tx>
            <c:v>Question-Power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ANOVA!$B$216:$B$218</c:f>
              <c:strCache>
                <c:ptCount val="3"/>
                <c:pt idx="0">
                  <c:v>Bars</c:v>
                </c:pt>
                <c:pt idx="1">
                  <c:v>Colored</c:v>
                </c:pt>
                <c:pt idx="2">
                  <c:v>Colored-w-Bars</c:v>
                </c:pt>
              </c:strCache>
            </c:strRef>
          </c:cat>
          <c:val>
            <c:numRef>
              <c:f>ANOVA!$D$216:$D$218</c:f>
              <c:numCache>
                <c:formatCode>0.000</c:formatCode>
                <c:ptCount val="3"/>
                <c:pt idx="0">
                  <c:v>0.80625</c:v>
                </c:pt>
                <c:pt idx="1">
                  <c:v>0.837499999999999</c:v>
                </c:pt>
                <c:pt idx="2">
                  <c:v>0.790625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84806792"/>
        <c:axId val="-2084799416"/>
      </c:lineChart>
      <c:catAx>
        <c:axId val="-2084806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View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084799416"/>
        <c:crosses val="autoZero"/>
        <c:auto val="1"/>
        <c:lblAlgn val="ctr"/>
        <c:lblOffset val="100"/>
        <c:noMultiLvlLbl val="0"/>
      </c:catAx>
      <c:valAx>
        <c:axId val="-20847994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4806792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Means(Accuracy) - Question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ANOVA!$B$243:$B$244</c:f>
              <c:strCache>
                <c:ptCount val="2"/>
                <c:pt idx="0">
                  <c:v>Bandwidth</c:v>
                </c:pt>
                <c:pt idx="1">
                  <c:v>Power</c:v>
                </c:pt>
              </c:strCache>
            </c:strRef>
          </c:cat>
          <c:val>
            <c:numRef>
              <c:f>ANOVA!$C$243:$C$244</c:f>
              <c:numCache>
                <c:formatCode>0.000</c:formatCode>
                <c:ptCount val="2"/>
                <c:pt idx="0">
                  <c:v>0.736458333333333</c:v>
                </c:pt>
                <c:pt idx="1">
                  <c:v>0.811458333333333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84771384"/>
        <c:axId val="-2084764232"/>
      </c:lineChart>
      <c:catAx>
        <c:axId val="-2084771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Question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084764232"/>
        <c:crosses val="autoZero"/>
        <c:auto val="1"/>
        <c:lblAlgn val="ctr"/>
        <c:lblOffset val="100"/>
        <c:noMultiLvlLbl val="0"/>
      </c:catAx>
      <c:valAx>
        <c:axId val="-20847642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084771384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Drop" dropStyle="combo" dx="16" sel="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<Relationship Id="rId7" Type="http://schemas.openxmlformats.org/officeDocument/2006/relationships/chart" Target="../charts/chart8.xml"/><Relationship Id="rId8" Type="http://schemas.openxmlformats.org/officeDocument/2006/relationships/chart" Target="../charts/chart9.xml"/><Relationship Id="rId9" Type="http://schemas.openxmlformats.org/officeDocument/2006/relationships/chart" Target="../charts/chart10.xml"/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342900</xdr:colOff>
      <xdr:row>22</xdr:row>
      <xdr:rowOff>114300</xdr:rowOff>
    </xdr:from>
    <xdr:to>
      <xdr:col>14</xdr:col>
      <xdr:colOff>787400</xdr:colOff>
      <xdr:row>37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7</xdr:row>
      <xdr:rowOff>0</xdr:rowOff>
    </xdr:from>
    <xdr:to>
      <xdr:col>2</xdr:col>
      <xdr:colOff>38100</xdr:colOff>
      <xdr:row>7</xdr:row>
      <xdr:rowOff>25400</xdr:rowOff>
    </xdr:to>
    <xdr:sp macro="" textlink="">
      <xdr:nvSpPr>
        <xdr:cNvPr id="2" name="TX743110" hidden="1"/>
        <xdr:cNvSpPr txBox="1"/>
      </xdr:nvSpPr>
      <xdr:spPr>
        <a:xfrm>
          <a:off x="1282700" y="13335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RunProcTZ2
Form37.txt
OptionButtonZTest,OptionButton,False
OptionButtonTTest,OptionButton,True
OptionButton_W,OptionButton,False
OptionButton_R,OptionButton,False
OptionButton_S,OptionButton,True
CheckBoxLabels,CheckBox,False
RefEditT,RefEdit0,ANOVA_prep!$C$2:$C$33
RefEditGroups,RefEdit0,ANOVA_prep!$H$2:$H$33
OptionButtonSample,OptionButton,True
OptionButtonVariable,OptionButton,False
OptionButtonPaired,OptionButton,False
CheckBox_W,CheckBox,False
RefEdit_W,RefEdit0,
CB1,CommandButton,False
TextBoxSig,TextBox,5
TextBoxMaxTime,TextBox,180
TextBoxPermut,TextBox,10000
OptionButtonAsympt,OptionButton,True
OptionButtonMonte,OptionButton,False
TextBoxDiff,TextBox,0
ComboBoxHyp,ComboBox,0
TextBoxV2,TextBox,1
TextBoxV1,TextBox,1
OptionButtonUDF,OptionButton,False
OptionButtonEstim,OptionButton,True
CheckBoxEqual,CheckBox,True
CheckBoxFTest,CheckBox,False
CheckBoxCochran,CheckBox,False
OptionButtonMeanMode,OptionButton,True
OptionButtonMVRemove,OptionButton,False
OptionButtonMVRefuse,OptionButton,True
OptionButtonMVEstimate,OptionButton,False
OptionButtonMVIgnore,OptionButton,False
CheckBoxSum,CheckBox,True
CheckBox_Desc,CheckBox,True
CheckBoxDetails,CheckBox,True
CheckBoxConf,CheckBox,True
CheckBoxDom,CheckBox,False
CheckBoxDistChart,CheckBox,False
RefEdit_R,RefEdit0,
TextBoxList,TextBox,
CheckBoxTrans,CheckBox,False
ScrollBarSelect,ScrollBar,0
Help,CommandButton,False
OK,CommandButton,False
Cancel,CommandButton,False
ResetAll,CommandButton,False
ClearSelections,CommandButton,False
ArrowRight,CommandButton,False
ArrowDown,CommandButton,False
CommandButtonHidden,CommandButton,False
CommandButtonSelectL,CommandButton,False
CommandButtonSelectS,CommandButton,False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7</xdr:row>
          <xdr:rowOff>0</xdr:rowOff>
        </xdr:from>
        <xdr:to>
          <xdr:col>2</xdr:col>
          <xdr:colOff>660400</xdr:colOff>
          <xdr:row>8</xdr:row>
          <xdr:rowOff>0</xdr:rowOff>
        </xdr:to>
        <xdr:sp macro="" textlink="">
          <xdr:nvSpPr>
            <xdr:cNvPr id="13313" name="BT743110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latin typeface="Calibri"/>
                  <a:ea typeface="Calibri"/>
                  <a:cs typeface="Calibri"/>
                </a:rPr>
                <a:t>►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7</xdr:row>
      <xdr:rowOff>0</xdr:rowOff>
    </xdr:from>
    <xdr:to>
      <xdr:col>2</xdr:col>
      <xdr:colOff>38100</xdr:colOff>
      <xdr:row>7</xdr:row>
      <xdr:rowOff>25400</xdr:rowOff>
    </xdr:to>
    <xdr:sp macro="" textlink="">
      <xdr:nvSpPr>
        <xdr:cNvPr id="2" name="TX321065" hidden="1"/>
        <xdr:cNvSpPr txBox="1"/>
      </xdr:nvSpPr>
      <xdr:spPr>
        <a:xfrm>
          <a:off x="1282700" y="13335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RunProcTZ2
Form37.txt
OptionButtonZTest,OptionButton,False
OptionButtonTTest,OptionButton,True
OptionButton_W,OptionButton,False
OptionButton_R,OptionButton,False
OptionButton_S,OptionButton,True
CheckBoxLabels,CheckBox,False
RefEditT,RefEdit0,ANOVA_prep!$B$2:$B$34
RefEditGroups,RefEdit0,ANOVA_prep!$G$2:$G$33
OptionButtonSample,OptionButton,True
OptionButtonVariable,OptionButton,False
OptionButtonPaired,OptionButton,False
CheckBox_W,CheckBox,False
RefEdit_W,RefEdit0,
CB1,CommandButton,False
TextBoxSig,TextBox,5
TextBoxMaxTime,TextBox,180
TextBoxPermut,TextBox,10000
OptionButtonAsympt,OptionButton,True
OptionButtonMonte,OptionButton,False
TextBoxDiff,TextBox,0
ComboBoxHyp,ComboBox,0
TextBoxV2,TextBox,1
TextBoxV1,TextBox,1
OptionButtonUDF,OptionButton,False
OptionButtonEstim,OptionButton,True
CheckBoxEqual,CheckBox,True
CheckBoxFTest,CheckBox,False
CheckBoxCochran,CheckBox,False
OptionButtonMeanMode,OptionButton,True
OptionButtonMVRemove,OptionButton,False
OptionButtonMVRefuse,OptionButton,True
OptionButtonMVEstimate,OptionButton,False
OptionButtonMVIgnore,OptionButton,False
CheckBoxSum,CheckBox,True
CheckBox_Desc,CheckBox,True
CheckBoxDetails,CheckBox,True
CheckBoxConf,CheckBox,True
CheckBoxDom,CheckBox,False
CheckBoxDistChart,CheckBox,False
RefEdit_R,RefEdit0,
TextBoxList,TextBox,
CheckBoxTrans,CheckBox,False
ScrollBarSelect,ScrollBar,0
Help,CommandButton,False
OK,CommandButton,False
Cancel,CommandButton,False
ResetAll,CommandButton,False
ClearSelections,CommandButton,False
ArrowRight,CommandButton,False
ArrowDown,CommandButton,False
CommandButtonHidden,CommandButton,False
CommandButtonSelectL,CommandButton,False
CommandButtonSelectS,CommandButton,False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7</xdr:row>
          <xdr:rowOff>0</xdr:rowOff>
        </xdr:from>
        <xdr:to>
          <xdr:col>2</xdr:col>
          <xdr:colOff>660400</xdr:colOff>
          <xdr:row>8</xdr:row>
          <xdr:rowOff>0</xdr:rowOff>
        </xdr:to>
        <xdr:sp macro="" textlink="">
          <xdr:nvSpPr>
            <xdr:cNvPr id="12289" name="BT321065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latin typeface="Calibri"/>
                  <a:ea typeface="Calibri"/>
                  <a:cs typeface="Calibri"/>
                </a:rPr>
                <a:t>►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7</xdr:row>
      <xdr:rowOff>0</xdr:rowOff>
    </xdr:from>
    <xdr:to>
      <xdr:col>2</xdr:col>
      <xdr:colOff>38100</xdr:colOff>
      <xdr:row>7</xdr:row>
      <xdr:rowOff>25400</xdr:rowOff>
    </xdr:to>
    <xdr:sp macro="" textlink="">
      <xdr:nvSpPr>
        <xdr:cNvPr id="2" name="TX61901" hidden="1"/>
        <xdr:cNvSpPr txBox="1"/>
      </xdr:nvSpPr>
      <xdr:spPr>
        <a:xfrm>
          <a:off x="1282700" y="13335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RunProcTZ2
Form37.txt
OptionButtonZTest,OptionButton,False
OptionButtonTTest,OptionButton,True
OptionButton_W,OptionButton,False
OptionButton_R,OptionButton,False
OptionButton_S,OptionButton,True
CheckBoxLabels,CheckBox,False
RefEditT,RefEdit0,ANOVA_prep!$A$2:$A$33
RefEditGroups,RefEdit0,ANOVA_prep!$F$2:$F$33
OptionButtonSample,OptionButton,True
OptionButtonVariable,OptionButton,False
OptionButtonPaired,OptionButton,False
CheckBox_W,CheckBox,False
RefEdit_W,RefEdit,
CB1,CommandButton,False
TextBoxSig,TextBox,5
TextBoxMaxTime,TextBox,180
TextBoxPermut,TextBox,10000
OptionButtonAsympt,OptionButton,True
OptionButtonMonte,OptionButton,False
TextBoxDiff,TextBox,0
ComboBoxHyp,ComboBox,0
TextBoxV2,TextBox,1
TextBoxV1,TextBox,1
OptionButtonUDF,OptionButton,False
OptionButtonEstim,OptionButton,True
CheckBoxEqual,CheckBox,True
CheckBoxFTest,CheckBox,False
CheckBoxCochran,CheckBox,False
OptionButtonMeanMode,OptionButton,True
OptionButtonMVRemove,OptionButton,False
OptionButtonMVRefuse,OptionButton,True
OptionButtonMVEstimate,OptionButton,False
OptionButtonMVIgnore,OptionButton,False
CheckBoxSum,CheckBox,True
CheckBox_Desc,CheckBox,True
CheckBoxDetails,CheckBox,True
CheckBoxConf,CheckBox,True
CheckBoxDom,CheckBox,False
CheckBoxDistChart,CheckBox,False
RefEdit_R,RefEdit,
TextBoxList,TextBox,
CheckBoxTrans,CheckBox,False
ScrollBarSelect,ScrollBar,0
Help,CommandButton,False
OK,CommandButton,False
Cancel,CommandButton,False
ResetAll,CommandButton,False
ClearSelections,CommandButton,False
ArrowRight,CommandButton,False
ArrowDown,CommandButton,False
CommandButtonHidden,CommandButton,False
CommandButtonSelectL,CommandButton,False
CommandButtonSelectS,CommandButton,False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7</xdr:row>
          <xdr:rowOff>0</xdr:rowOff>
        </xdr:from>
        <xdr:to>
          <xdr:col>2</xdr:col>
          <xdr:colOff>660400</xdr:colOff>
          <xdr:row>8</xdr:row>
          <xdr:rowOff>0</xdr:rowOff>
        </xdr:to>
        <xdr:sp macro="" textlink="">
          <xdr:nvSpPr>
            <xdr:cNvPr id="11265" name="BT6190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latin typeface="Calibri"/>
                  <a:ea typeface="Calibri"/>
                  <a:cs typeface="Calibri"/>
                </a:rPr>
                <a:t>►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9</xdr:row>
      <xdr:rowOff>0</xdr:rowOff>
    </xdr:from>
    <xdr:to>
      <xdr:col>2</xdr:col>
      <xdr:colOff>38100</xdr:colOff>
      <xdr:row>9</xdr:row>
      <xdr:rowOff>25400</xdr:rowOff>
    </xdr:to>
    <xdr:sp macro="" textlink="">
      <xdr:nvSpPr>
        <xdr:cNvPr id="2" name="TX106408" hidden="1"/>
        <xdr:cNvSpPr txBox="1"/>
      </xdr:nvSpPr>
      <xdr:spPr>
        <a:xfrm>
          <a:off x="1282700" y="17145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RunProcANO
Form54.txt
CheckBoxTrans,CheckBox,False
Help,CommandButton,False
OK,CommandButton,False
Cancel,CommandButton,False
ArrowRight,CommandButton,False
ResetAll,CommandButton,False
ClearSelections,CommandButton,False
ArrowDown,CommandButton,False
CommandButtonHidden,CommandButton,False
OptionButton_R,OptionButton,False
OptionButton_S,OptionButton,True
OptionButton_W,OptionButton,False
RefEdit_R,RefEdit,
RefEdit_Wr,RefEdit,
RefEdit_Y,RefEdit0,ANOVA_prep!$Q:$Q
CheckBox_Wr,CheckBox,False
CheckBox_ObsLabels,CheckBox,False
RefEdit_ObsLabels,RefEdit,
CheckBoxVarLabels,CheckBox,True
CheckBox_X,CheckBox,False
RefEdit_X,RefEdit,
CheckBox_Q,CheckBox,True
RefEdit_Q,RefEdit0,ANOVA_prep!$R:$S
CheckBox_W,CheckBox,False
RefEdit_W,RefEdit,
CB1,CommandButton,False
ComboBox_TestMethod,ComboBox,0
TextBoxTestNumber,TextBox,1
RefEditGroup,RefEdit,
CheckBox_Validation,CheckBox,False
CheckBoxSort,CheckBox,False
CheckBoxApplyAll,CheckBox,False
CheckBoxMCompare,CheckBox,False
CheckBoxSlopes,CheckBox,False
CheckBoxPairwise,CheckBox,False
CheckBoxControl,CheckBox,False
CheckBoxMeanSq,CheckBox,False
CheckBoxProtected,CheckBox,False
CheckBoxTB,CheckBox,False
OptionButtonTB2,OptionButton,True
OptionButtonTB3,OptionButton,False
ListBoxControl,ListBox,
ListBoxPairwise,ListBox,
CheckBoxMeanConfTab,CheckBox,True
CheckBoxMeans,CheckBox,True
CheckBoxMeanStdError,CheckBox,True
CheckBoxLSM,CheckBox,True
CheckBox_Desc,CheckBox,True
CheckBox_Corr,CheckBox,False
CheckBox_AV,CheckBox,True
CheckBoxPress,CheckBox,False
CheckBox_TISS,CheckBox,True
CheckBoxMultiCo,CheckBox,False
CheckBox_Resid,CheckBox,False
CheckBoxStdCoeff,CheckBox,True
CheckBoxCook,CheckBox,False
CheckBoxAdjPred,CheckBox,False
CheckBoxWelch,CheckBox,False
CheckBoxDispX,CheckBox,False
CheckBoxContrasts,CheckBox,False
RefEditContrasts,RefEdit,
ComboBox_Constraints,ComboBox,1
TextBox_Conf,TextBox,95
CheckBox_Intercept,CheckBox,False
TextBox_Intercept,TextBox,0
TextBoxTol,TextBox,0.0001
CheckBox_Interactions,CheckBox,True
TextBoxLevel,TextBox,2
ScrollBarLevel,ScrollBar,4
ComboBox_Selection,ComboBox,0
CheckBox_Selection,CheckBox,False
ComboBox_Criterion,ComboBox,0
TextBox_Threshold,TextBox,0.1
TextBox_MinVar,TextBox,2
TextBox_MaxVar,TextBox,2
TextBoxEntrance,TextBox,0.05
CheckBoxNested,CheckBox,False
CheckBoxRand,CheckBox,False
CheckBox_Predict,CheckBox,False
RefEdit_QPred,RefEdit,
RefEdit_XPred,RefEdit,
CheckBox_XPred,CheckBox,False
CheckBox_QPred,CheckBox,True
CheckBox_ObsLabelsPred,CheckBox,False
RefEdit_PredLabels,RefEdit,
OptionButton_MVEstimate,OptionButton,False
OptionButton_MeanMode,OptionButton,True
OptionButton_NN,OptionButton,False
OptionButton_MVRemove,OptionButton,True
OptionButtonEachY,OptionButton,False
OptionButtonAcrossAll,OptionButton,True
OptionButtonMVRefuse,OptionButton,False
OptionButton_MVIgnore,OptionButton,False
CheckBoxResidCharts,CheckBox,True
CheckBoxRegCharts,CheckBox,True
CheckBoxChartsCoeff,CheckBox,True
CheckBox_Conf,CheckBox,True
CheckBoxMeansCharts,CheckBox,True
CheckBoxMeanConf,CheckBox,False
CommandButtonSelectL,CommandButton,False
CommandButtonSelectS,CommandButton,False
CheckBoxStuResid,CheckBox,False
CheckBoxPredConf,CheckBox,True
ScrollBarSelect,ScrollBar,0
CheckBoxInterpret,CheckBox,False
TextBoxList,TextBox,
</a:t>
          </a:r>
        </a:p>
      </xdr:txBody>
    </xdr:sp>
    <xdr:clientData/>
  </xdr:twoCellAnchor>
  <xdr:twoCellAnchor>
    <xdr:from>
      <xdr:col>2</xdr:col>
      <xdr:colOff>12700</xdr:colOff>
      <xdr:row>9</xdr:row>
      <xdr:rowOff>0</xdr:rowOff>
    </xdr:from>
    <xdr:to>
      <xdr:col>2</xdr:col>
      <xdr:colOff>38100</xdr:colOff>
      <xdr:row>9</xdr:row>
      <xdr:rowOff>25400</xdr:rowOff>
    </xdr:to>
    <xdr:sp macro="" textlink="">
      <xdr:nvSpPr>
        <xdr:cNvPr id="3" name="L1106408" hidden="1"/>
        <xdr:cNvSpPr txBox="1"/>
      </xdr:nvSpPr>
      <xdr:spPr>
        <a:xfrm>
          <a:off x="1282700" y="17145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1
ListBox
54
ListBoxVar
1
3
View,-1
Question,-1
View*Question,-1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9</xdr:row>
          <xdr:rowOff>0</xdr:rowOff>
        </xdr:from>
        <xdr:to>
          <xdr:col>2</xdr:col>
          <xdr:colOff>660400</xdr:colOff>
          <xdr:row>10</xdr:row>
          <xdr:rowOff>0</xdr:rowOff>
        </xdr:to>
        <xdr:sp macro="" textlink="">
          <xdr:nvSpPr>
            <xdr:cNvPr id="10241" name="BT106408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n-US" sz="900" b="0" i="0" u="none" strike="noStrike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rPr>
                <a:t>►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119</xdr:row>
      <xdr:rowOff>0</xdr:rowOff>
    </xdr:from>
    <xdr:to>
      <xdr:col>6</xdr:col>
      <xdr:colOff>0</xdr:colOff>
      <xdr:row>136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138</xdr:row>
      <xdr:rowOff>0</xdr:rowOff>
    </xdr:from>
    <xdr:to>
      <xdr:col>6</xdr:col>
      <xdr:colOff>0</xdr:colOff>
      <xdr:row>155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127000</xdr:colOff>
      <xdr:row>138</xdr:row>
      <xdr:rowOff>0</xdr:rowOff>
    </xdr:from>
    <xdr:to>
      <xdr:col>11</xdr:col>
      <xdr:colOff>127000</xdr:colOff>
      <xdr:row>155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254000</xdr:colOff>
      <xdr:row>138</xdr:row>
      <xdr:rowOff>0</xdr:rowOff>
    </xdr:from>
    <xdr:to>
      <xdr:col>16</xdr:col>
      <xdr:colOff>254000</xdr:colOff>
      <xdr:row>155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157</xdr:row>
      <xdr:rowOff>0</xdr:rowOff>
    </xdr:from>
    <xdr:to>
      <xdr:col>6</xdr:col>
      <xdr:colOff>0</xdr:colOff>
      <xdr:row>174</xdr:row>
      <xdr:rowOff>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184</xdr:row>
      <xdr:rowOff>0</xdr:rowOff>
    </xdr:from>
    <xdr:to>
      <xdr:col>6</xdr:col>
      <xdr:colOff>0</xdr:colOff>
      <xdr:row>201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220</xdr:row>
      <xdr:rowOff>0</xdr:rowOff>
    </xdr:from>
    <xdr:to>
      <xdr:col>6</xdr:col>
      <xdr:colOff>0</xdr:colOff>
      <xdr:row>237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246</xdr:row>
      <xdr:rowOff>0</xdr:rowOff>
    </xdr:from>
    <xdr:to>
      <xdr:col>6</xdr:col>
      <xdr:colOff>0</xdr:colOff>
      <xdr:row>263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281</xdr:row>
      <xdr:rowOff>0</xdr:rowOff>
    </xdr:from>
    <xdr:to>
      <xdr:col>6</xdr:col>
      <xdr:colOff>0</xdr:colOff>
      <xdr:row>298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10</xdr:row>
          <xdr:rowOff>12700</xdr:rowOff>
        </xdr:from>
        <xdr:to>
          <xdr:col>4</xdr:col>
          <xdr:colOff>0</xdr:colOff>
          <xdr:row>10</xdr:row>
          <xdr:rowOff>254000</xdr:rowOff>
        </xdr:to>
        <xdr:sp macro="" textlink="">
          <xdr:nvSpPr>
            <xdr:cNvPr id="10242" name="DD71907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4" Type="http://schemas.openxmlformats.org/officeDocument/2006/relationships/ctrlProp" Target="../ctrlProps/ctrlProp5.xml"/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BH33"/>
  <sheetViews>
    <sheetView topLeftCell="AP1" workbookViewId="0">
      <selection activeCell="BG1" activeCellId="9" sqref="W1:W1048576 AA1:AA1048576 AE1:AE1048576 AI1:AI1048576 AM1:AM1048576 AQ1:AQ1048576 AU1:AU1048576 AY1:AY1048576 BC1:BC1048576 BG1:BG1048576"/>
    </sheetView>
  </sheetViews>
  <sheetFormatPr baseColWidth="10" defaultRowHeight="15" x14ac:dyDescent="0"/>
  <sheetData>
    <row r="1" spans="1:6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</row>
    <row r="2" spans="1:60">
      <c r="A2" t="s">
        <v>60</v>
      </c>
      <c r="B2" t="s">
        <v>61</v>
      </c>
      <c r="C2" t="s">
        <v>61</v>
      </c>
      <c r="D2" t="s">
        <v>60</v>
      </c>
      <c r="E2" t="s">
        <v>60</v>
      </c>
      <c r="F2" t="s">
        <v>60</v>
      </c>
      <c r="G2" t="s">
        <v>60</v>
      </c>
      <c r="H2" t="s">
        <v>61</v>
      </c>
      <c r="I2" t="s">
        <v>62</v>
      </c>
      <c r="J2" t="s">
        <v>62</v>
      </c>
      <c r="K2" t="s">
        <v>61</v>
      </c>
      <c r="L2" t="s">
        <v>61</v>
      </c>
      <c r="M2" t="s">
        <v>60</v>
      </c>
      <c r="N2" t="s">
        <v>60</v>
      </c>
      <c r="O2" t="s">
        <v>62</v>
      </c>
      <c r="P2" t="s">
        <v>61</v>
      </c>
      <c r="Q2" t="s">
        <v>62</v>
      </c>
      <c r="R2" t="s">
        <v>60</v>
      </c>
      <c r="S2" t="s">
        <v>61</v>
      </c>
      <c r="T2" t="s">
        <v>62</v>
      </c>
      <c r="U2" t="s">
        <v>60</v>
      </c>
      <c r="V2" t="s">
        <v>60</v>
      </c>
      <c r="W2" t="s">
        <v>60</v>
      </c>
      <c r="X2" t="s">
        <v>61</v>
      </c>
      <c r="Y2" t="s">
        <v>60</v>
      </c>
      <c r="Z2" t="s">
        <v>60</v>
      </c>
      <c r="AA2" t="s">
        <v>60</v>
      </c>
      <c r="AB2" t="s">
        <v>60</v>
      </c>
      <c r="AC2" t="s">
        <v>61</v>
      </c>
      <c r="AD2" t="s">
        <v>60</v>
      </c>
      <c r="AE2" t="s">
        <v>61</v>
      </c>
      <c r="AF2" t="s">
        <v>61</v>
      </c>
      <c r="AG2" t="s">
        <v>62</v>
      </c>
      <c r="AH2" t="s">
        <v>61</v>
      </c>
      <c r="AI2" t="s">
        <v>62</v>
      </c>
      <c r="AJ2" t="s">
        <v>62</v>
      </c>
      <c r="AK2" t="s">
        <v>60</v>
      </c>
      <c r="AL2" t="s">
        <v>60</v>
      </c>
      <c r="AM2" t="s">
        <v>62</v>
      </c>
      <c r="AN2" t="s">
        <v>61</v>
      </c>
      <c r="AO2" t="s">
        <v>60</v>
      </c>
      <c r="AP2" t="s">
        <v>60</v>
      </c>
      <c r="AQ2" t="s">
        <v>60</v>
      </c>
      <c r="AR2" t="s">
        <v>60</v>
      </c>
      <c r="AS2" t="s">
        <v>60</v>
      </c>
      <c r="AT2" t="s">
        <v>60</v>
      </c>
      <c r="AU2" t="s">
        <v>60</v>
      </c>
      <c r="AV2" t="s">
        <v>61</v>
      </c>
      <c r="AW2" t="s">
        <v>62</v>
      </c>
      <c r="AX2" t="s">
        <v>61</v>
      </c>
      <c r="AY2" t="s">
        <v>61</v>
      </c>
      <c r="AZ2" t="s">
        <v>61</v>
      </c>
      <c r="BA2" t="s">
        <v>62</v>
      </c>
      <c r="BB2" t="s">
        <v>61</v>
      </c>
      <c r="BC2" t="s">
        <v>62</v>
      </c>
      <c r="BD2" t="s">
        <v>60</v>
      </c>
      <c r="BE2" t="s">
        <v>61</v>
      </c>
      <c r="BF2" t="s">
        <v>60</v>
      </c>
      <c r="BG2" t="s">
        <v>62</v>
      </c>
      <c r="BH2" t="s">
        <v>61</v>
      </c>
    </row>
    <row r="3" spans="1:60">
      <c r="A3" t="s">
        <v>60</v>
      </c>
      <c r="B3" t="s">
        <v>60</v>
      </c>
      <c r="C3" t="s">
        <v>61</v>
      </c>
      <c r="D3" t="s">
        <v>61</v>
      </c>
      <c r="E3" t="s">
        <v>60</v>
      </c>
      <c r="F3" t="s">
        <v>60</v>
      </c>
      <c r="G3" t="s">
        <v>60</v>
      </c>
      <c r="H3" t="s">
        <v>60</v>
      </c>
      <c r="I3" t="s">
        <v>62</v>
      </c>
      <c r="J3" t="s">
        <v>60</v>
      </c>
      <c r="K3" t="s">
        <v>61</v>
      </c>
      <c r="L3" t="s">
        <v>61</v>
      </c>
      <c r="M3" t="s">
        <v>60</v>
      </c>
      <c r="N3" t="s">
        <v>60</v>
      </c>
      <c r="O3" t="s">
        <v>62</v>
      </c>
      <c r="P3" t="s">
        <v>62</v>
      </c>
      <c r="Q3" t="s">
        <v>61</v>
      </c>
      <c r="R3" t="s">
        <v>60</v>
      </c>
      <c r="S3" t="s">
        <v>61</v>
      </c>
      <c r="T3" t="s">
        <v>62</v>
      </c>
      <c r="U3" t="s">
        <v>60</v>
      </c>
      <c r="V3" t="s">
        <v>60</v>
      </c>
      <c r="W3" t="s">
        <v>60</v>
      </c>
      <c r="X3" t="s">
        <v>61</v>
      </c>
      <c r="Y3" t="s">
        <v>60</v>
      </c>
      <c r="Z3" t="s">
        <v>60</v>
      </c>
      <c r="AA3" t="s">
        <v>60</v>
      </c>
      <c r="AB3" t="s">
        <v>60</v>
      </c>
      <c r="AC3" t="s">
        <v>60</v>
      </c>
      <c r="AD3" t="s">
        <v>60</v>
      </c>
      <c r="AE3" t="s">
        <v>61</v>
      </c>
      <c r="AF3" t="s">
        <v>61</v>
      </c>
      <c r="AG3" t="s">
        <v>60</v>
      </c>
      <c r="AH3" t="s">
        <v>60</v>
      </c>
      <c r="AI3" t="s">
        <v>62</v>
      </c>
      <c r="AJ3" t="s">
        <v>62</v>
      </c>
      <c r="AK3" t="s">
        <v>60</v>
      </c>
      <c r="AL3" t="s">
        <v>60</v>
      </c>
      <c r="AM3" t="s">
        <v>60</v>
      </c>
      <c r="AN3" t="s">
        <v>61</v>
      </c>
      <c r="AO3" t="s">
        <v>60</v>
      </c>
      <c r="AP3" t="s">
        <v>60</v>
      </c>
      <c r="AQ3" t="s">
        <v>60</v>
      </c>
      <c r="AR3" t="s">
        <v>61</v>
      </c>
      <c r="AS3" t="s">
        <v>60</v>
      </c>
      <c r="AT3" t="s">
        <v>60</v>
      </c>
      <c r="AU3" t="s">
        <v>60</v>
      </c>
      <c r="AV3" t="s">
        <v>60</v>
      </c>
      <c r="AW3" t="s">
        <v>62</v>
      </c>
      <c r="AX3" t="s">
        <v>60</v>
      </c>
      <c r="AY3" t="s">
        <v>61</v>
      </c>
      <c r="AZ3" t="s">
        <v>61</v>
      </c>
      <c r="BA3" t="s">
        <v>60</v>
      </c>
      <c r="BB3" t="s">
        <v>60</v>
      </c>
      <c r="BC3" t="s">
        <v>62</v>
      </c>
      <c r="BD3" t="s">
        <v>62</v>
      </c>
      <c r="BE3" t="s">
        <v>62</v>
      </c>
      <c r="BF3" t="s">
        <v>60</v>
      </c>
      <c r="BG3" t="s">
        <v>60</v>
      </c>
      <c r="BH3" t="s">
        <v>62</v>
      </c>
    </row>
    <row r="4" spans="1:60">
      <c r="A4" t="s">
        <v>62</v>
      </c>
      <c r="B4" t="s">
        <v>62</v>
      </c>
      <c r="C4" t="s">
        <v>62</v>
      </c>
      <c r="D4" t="s">
        <v>62</v>
      </c>
      <c r="E4" t="s">
        <v>60</v>
      </c>
      <c r="F4" t="s">
        <v>60</v>
      </c>
      <c r="G4" t="s">
        <v>62</v>
      </c>
      <c r="H4" t="s">
        <v>60</v>
      </c>
      <c r="I4" t="s">
        <v>62</v>
      </c>
      <c r="J4" t="s">
        <v>60</v>
      </c>
      <c r="K4" t="s">
        <v>62</v>
      </c>
      <c r="L4" t="s">
        <v>62</v>
      </c>
      <c r="M4" t="s">
        <v>62</v>
      </c>
      <c r="N4" t="s">
        <v>62</v>
      </c>
      <c r="O4" t="s">
        <v>62</v>
      </c>
      <c r="P4" t="s">
        <v>62</v>
      </c>
      <c r="Q4" t="s">
        <v>60</v>
      </c>
      <c r="R4" t="s">
        <v>62</v>
      </c>
      <c r="S4" t="s">
        <v>62</v>
      </c>
      <c r="T4" t="s">
        <v>60</v>
      </c>
      <c r="U4" t="s">
        <v>62</v>
      </c>
      <c r="V4" t="s">
        <v>60</v>
      </c>
      <c r="W4" t="s">
        <v>60</v>
      </c>
      <c r="X4" t="s">
        <v>60</v>
      </c>
      <c r="Y4" t="s">
        <v>62</v>
      </c>
      <c r="Z4" t="s">
        <v>62</v>
      </c>
      <c r="AA4" t="s">
        <v>62</v>
      </c>
      <c r="AB4" t="s">
        <v>62</v>
      </c>
      <c r="AC4" t="s">
        <v>60</v>
      </c>
      <c r="AD4" t="s">
        <v>60</v>
      </c>
      <c r="AE4" t="s">
        <v>62</v>
      </c>
      <c r="AF4" t="s">
        <v>62</v>
      </c>
      <c r="AG4" t="s">
        <v>60</v>
      </c>
      <c r="AH4" t="s">
        <v>60</v>
      </c>
      <c r="AI4" t="s">
        <v>62</v>
      </c>
      <c r="AJ4" t="s">
        <v>60</v>
      </c>
      <c r="AK4" t="s">
        <v>62</v>
      </c>
      <c r="AL4" t="s">
        <v>60</v>
      </c>
      <c r="AM4" t="s">
        <v>62</v>
      </c>
      <c r="AN4" t="s">
        <v>60</v>
      </c>
      <c r="AO4" t="s">
        <v>60</v>
      </c>
      <c r="AP4" t="s">
        <v>60</v>
      </c>
      <c r="AQ4" t="s">
        <v>61</v>
      </c>
      <c r="AR4" t="s">
        <v>62</v>
      </c>
      <c r="AS4" t="s">
        <v>62</v>
      </c>
      <c r="AT4" t="s">
        <v>62</v>
      </c>
      <c r="AU4" t="s">
        <v>62</v>
      </c>
      <c r="AV4" t="s">
        <v>62</v>
      </c>
      <c r="AW4" t="s">
        <v>60</v>
      </c>
      <c r="AX4" t="s">
        <v>62</v>
      </c>
      <c r="AY4" t="s">
        <v>62</v>
      </c>
      <c r="AZ4" t="s">
        <v>60</v>
      </c>
      <c r="BA4" t="s">
        <v>62</v>
      </c>
      <c r="BB4" t="s">
        <v>62</v>
      </c>
      <c r="BC4" t="s">
        <v>60</v>
      </c>
      <c r="BD4" t="s">
        <v>62</v>
      </c>
      <c r="BE4" t="s">
        <v>60</v>
      </c>
      <c r="BF4" t="s">
        <v>60</v>
      </c>
      <c r="BG4" t="s">
        <v>62</v>
      </c>
      <c r="BH4" t="s">
        <v>62</v>
      </c>
    </row>
    <row r="5" spans="1:60">
      <c r="A5" t="s">
        <v>60</v>
      </c>
      <c r="B5" t="s">
        <v>60</v>
      </c>
      <c r="C5" t="s">
        <v>60</v>
      </c>
      <c r="D5" t="s">
        <v>60</v>
      </c>
      <c r="E5" t="s">
        <v>60</v>
      </c>
      <c r="F5" t="s">
        <v>60</v>
      </c>
      <c r="G5" t="s">
        <v>60</v>
      </c>
      <c r="H5" t="s">
        <v>60</v>
      </c>
      <c r="I5" t="s">
        <v>61</v>
      </c>
      <c r="J5" t="s">
        <v>62</v>
      </c>
      <c r="K5" t="s">
        <v>61</v>
      </c>
      <c r="L5" t="s">
        <v>62</v>
      </c>
      <c r="M5" t="s">
        <v>60</v>
      </c>
      <c r="N5" t="s">
        <v>61</v>
      </c>
      <c r="O5" t="s">
        <v>62</v>
      </c>
      <c r="P5" t="s">
        <v>62</v>
      </c>
      <c r="Q5" t="s">
        <v>62</v>
      </c>
      <c r="R5" t="s">
        <v>60</v>
      </c>
      <c r="S5" t="s">
        <v>62</v>
      </c>
      <c r="T5" t="s">
        <v>60</v>
      </c>
      <c r="U5" t="s">
        <v>60</v>
      </c>
      <c r="V5" t="s">
        <v>60</v>
      </c>
      <c r="W5" t="s">
        <v>61</v>
      </c>
      <c r="X5" t="s">
        <v>61</v>
      </c>
      <c r="Y5" t="s">
        <v>60</v>
      </c>
      <c r="Z5" t="s">
        <v>60</v>
      </c>
      <c r="AA5" t="s">
        <v>60</v>
      </c>
      <c r="AB5" t="s">
        <v>60</v>
      </c>
      <c r="AC5" t="s">
        <v>61</v>
      </c>
      <c r="AD5" t="s">
        <v>60</v>
      </c>
      <c r="AE5" t="s">
        <v>61</v>
      </c>
      <c r="AF5" t="s">
        <v>61</v>
      </c>
      <c r="AG5" t="s">
        <v>60</v>
      </c>
      <c r="AH5" t="s">
        <v>62</v>
      </c>
      <c r="AI5" t="s">
        <v>62</v>
      </c>
      <c r="AJ5" t="s">
        <v>62</v>
      </c>
      <c r="AK5" t="s">
        <v>60</v>
      </c>
      <c r="AL5" t="s">
        <v>60</v>
      </c>
      <c r="AM5" t="s">
        <v>62</v>
      </c>
      <c r="AN5" t="s">
        <v>60</v>
      </c>
      <c r="AO5" t="s">
        <v>60</v>
      </c>
      <c r="AP5" t="s">
        <v>60</v>
      </c>
      <c r="AQ5" t="s">
        <v>60</v>
      </c>
      <c r="AR5" t="s">
        <v>61</v>
      </c>
      <c r="AS5" t="s">
        <v>60</v>
      </c>
      <c r="AT5" t="s">
        <v>60</v>
      </c>
      <c r="AU5" t="s">
        <v>61</v>
      </c>
      <c r="AV5" t="s">
        <v>60</v>
      </c>
      <c r="AW5" t="s">
        <v>60</v>
      </c>
      <c r="AX5" t="s">
        <v>60</v>
      </c>
      <c r="AY5" t="s">
        <v>61</v>
      </c>
      <c r="AZ5" t="s">
        <v>62</v>
      </c>
      <c r="BA5" t="s">
        <v>62</v>
      </c>
      <c r="BB5" t="s">
        <v>62</v>
      </c>
      <c r="BC5" t="s">
        <v>60</v>
      </c>
      <c r="BD5" t="s">
        <v>62</v>
      </c>
      <c r="BE5" t="s">
        <v>62</v>
      </c>
      <c r="BF5" t="s">
        <v>60</v>
      </c>
      <c r="BG5" t="s">
        <v>62</v>
      </c>
      <c r="BH5" t="s">
        <v>62</v>
      </c>
    </row>
    <row r="6" spans="1:60">
      <c r="A6" t="s">
        <v>60</v>
      </c>
      <c r="B6" t="s">
        <v>60</v>
      </c>
      <c r="C6" t="s">
        <v>60</v>
      </c>
      <c r="D6" t="s">
        <v>60</v>
      </c>
      <c r="E6" t="s">
        <v>60</v>
      </c>
      <c r="F6" t="s">
        <v>60</v>
      </c>
      <c r="G6" t="s">
        <v>60</v>
      </c>
      <c r="H6" t="s">
        <v>60</v>
      </c>
      <c r="I6" t="s">
        <v>62</v>
      </c>
      <c r="J6" t="s">
        <v>62</v>
      </c>
      <c r="K6" t="s">
        <v>62</v>
      </c>
      <c r="L6" t="s">
        <v>62</v>
      </c>
      <c r="M6" t="s">
        <v>60</v>
      </c>
      <c r="N6" t="s">
        <v>60</v>
      </c>
      <c r="O6" t="s">
        <v>62</v>
      </c>
      <c r="P6" t="s">
        <v>62</v>
      </c>
      <c r="Q6" t="s">
        <v>62</v>
      </c>
      <c r="R6" t="s">
        <v>60</v>
      </c>
      <c r="S6" t="s">
        <v>60</v>
      </c>
      <c r="T6" t="s">
        <v>62</v>
      </c>
      <c r="U6" t="s">
        <v>60</v>
      </c>
      <c r="V6" t="s">
        <v>60</v>
      </c>
      <c r="W6" t="s">
        <v>60</v>
      </c>
      <c r="X6" t="s">
        <v>60</v>
      </c>
      <c r="Y6" t="s">
        <v>60</v>
      </c>
      <c r="Z6" t="s">
        <v>60</v>
      </c>
      <c r="AA6" t="s">
        <v>60</v>
      </c>
      <c r="AB6" t="s">
        <v>60</v>
      </c>
      <c r="AC6" t="s">
        <v>60</v>
      </c>
      <c r="AD6" t="s">
        <v>62</v>
      </c>
      <c r="AE6" t="s">
        <v>62</v>
      </c>
      <c r="AF6" t="s">
        <v>62</v>
      </c>
      <c r="AG6" t="s">
        <v>60</v>
      </c>
      <c r="AH6" t="s">
        <v>62</v>
      </c>
      <c r="AI6" t="s">
        <v>62</v>
      </c>
      <c r="AJ6" t="s">
        <v>62</v>
      </c>
      <c r="AK6" t="s">
        <v>60</v>
      </c>
      <c r="AL6" t="s">
        <v>60</v>
      </c>
      <c r="AM6" t="s">
        <v>62</v>
      </c>
      <c r="AN6" t="s">
        <v>62</v>
      </c>
      <c r="AO6" t="s">
        <v>60</v>
      </c>
      <c r="AP6" t="s">
        <v>60</v>
      </c>
      <c r="AQ6" t="s">
        <v>60</v>
      </c>
      <c r="AR6" t="s">
        <v>60</v>
      </c>
      <c r="AS6" t="s">
        <v>60</v>
      </c>
      <c r="AT6" t="s">
        <v>60</v>
      </c>
      <c r="AU6" t="s">
        <v>60</v>
      </c>
      <c r="AV6" t="s">
        <v>60</v>
      </c>
      <c r="AW6" t="s">
        <v>62</v>
      </c>
      <c r="AX6" t="s">
        <v>60</v>
      </c>
      <c r="AY6" t="s">
        <v>61</v>
      </c>
      <c r="AZ6" t="s">
        <v>60</v>
      </c>
      <c r="BA6" t="s">
        <v>60</v>
      </c>
      <c r="BB6" t="s">
        <v>61</v>
      </c>
      <c r="BC6" t="s">
        <v>62</v>
      </c>
      <c r="BD6" t="s">
        <v>62</v>
      </c>
      <c r="BE6" t="s">
        <v>62</v>
      </c>
      <c r="BF6" t="s">
        <v>60</v>
      </c>
      <c r="BG6" t="s">
        <v>62</v>
      </c>
      <c r="BH6" t="s">
        <v>62</v>
      </c>
    </row>
    <row r="7" spans="1:60">
      <c r="A7" t="s">
        <v>61</v>
      </c>
      <c r="B7" t="s">
        <v>61</v>
      </c>
      <c r="C7" t="s">
        <v>61</v>
      </c>
      <c r="D7" t="s">
        <v>61</v>
      </c>
      <c r="E7" t="s">
        <v>61</v>
      </c>
      <c r="F7" t="s">
        <v>60</v>
      </c>
      <c r="G7" t="s">
        <v>60</v>
      </c>
      <c r="H7" t="s">
        <v>61</v>
      </c>
      <c r="I7" t="s">
        <v>61</v>
      </c>
      <c r="J7" t="s">
        <v>62</v>
      </c>
      <c r="K7" t="s">
        <v>60</v>
      </c>
      <c r="L7" t="s">
        <v>61</v>
      </c>
      <c r="M7" t="s">
        <v>61</v>
      </c>
      <c r="N7" t="s">
        <v>61</v>
      </c>
      <c r="O7" t="s">
        <v>60</v>
      </c>
      <c r="P7" t="s">
        <v>62</v>
      </c>
      <c r="Q7" t="s">
        <v>62</v>
      </c>
      <c r="R7" t="s">
        <v>60</v>
      </c>
      <c r="S7" t="s">
        <v>60</v>
      </c>
      <c r="T7" t="s">
        <v>62</v>
      </c>
      <c r="U7" t="s">
        <v>61</v>
      </c>
      <c r="V7" t="s">
        <v>61</v>
      </c>
      <c r="W7" t="s">
        <v>60</v>
      </c>
      <c r="X7" t="s">
        <v>61</v>
      </c>
      <c r="Y7" t="s">
        <v>60</v>
      </c>
      <c r="Z7" t="s">
        <v>61</v>
      </c>
      <c r="AA7" t="s">
        <v>60</v>
      </c>
      <c r="AB7" t="s">
        <v>60</v>
      </c>
      <c r="AC7" t="s">
        <v>60</v>
      </c>
      <c r="AD7" t="s">
        <v>62</v>
      </c>
      <c r="AE7" t="s">
        <v>62</v>
      </c>
      <c r="AF7" t="s">
        <v>61</v>
      </c>
      <c r="AG7" t="s">
        <v>60</v>
      </c>
      <c r="AH7" t="s">
        <v>62</v>
      </c>
      <c r="AI7" t="s">
        <v>61</v>
      </c>
      <c r="AJ7" t="s">
        <v>61</v>
      </c>
      <c r="AK7" t="s">
        <v>60</v>
      </c>
      <c r="AL7" t="s">
        <v>62</v>
      </c>
      <c r="AM7" t="s">
        <v>61</v>
      </c>
      <c r="AN7" t="s">
        <v>60</v>
      </c>
      <c r="AO7" t="s">
        <v>61</v>
      </c>
      <c r="AP7" t="s">
        <v>61</v>
      </c>
      <c r="AQ7" t="s">
        <v>60</v>
      </c>
      <c r="AR7" t="s">
        <v>61</v>
      </c>
      <c r="AS7" t="s">
        <v>62</v>
      </c>
      <c r="AT7" t="s">
        <v>61</v>
      </c>
      <c r="AU7" t="s">
        <v>60</v>
      </c>
      <c r="AV7" t="s">
        <v>60</v>
      </c>
      <c r="AW7" t="s">
        <v>62</v>
      </c>
      <c r="AX7" t="s">
        <v>62</v>
      </c>
      <c r="AY7" t="s">
        <v>61</v>
      </c>
      <c r="AZ7" t="s">
        <v>60</v>
      </c>
      <c r="BA7" t="s">
        <v>61</v>
      </c>
      <c r="BB7" t="s">
        <v>60</v>
      </c>
      <c r="BC7" t="s">
        <v>61</v>
      </c>
      <c r="BD7" t="s">
        <v>61</v>
      </c>
      <c r="BE7" t="s">
        <v>62</v>
      </c>
      <c r="BF7" t="s">
        <v>62</v>
      </c>
      <c r="BG7" t="s">
        <v>62</v>
      </c>
      <c r="BH7" t="s">
        <v>62</v>
      </c>
    </row>
    <row r="8" spans="1:60">
      <c r="A8" t="s">
        <v>60</v>
      </c>
      <c r="B8" t="s">
        <v>62</v>
      </c>
      <c r="C8" t="s">
        <v>61</v>
      </c>
      <c r="D8" t="s">
        <v>60</v>
      </c>
      <c r="E8" t="s">
        <v>60</v>
      </c>
      <c r="F8" t="s">
        <v>60</v>
      </c>
      <c r="G8" t="s">
        <v>60</v>
      </c>
      <c r="H8" t="s">
        <v>60</v>
      </c>
      <c r="I8" t="s">
        <v>61</v>
      </c>
      <c r="J8" t="s">
        <v>61</v>
      </c>
      <c r="K8" t="s">
        <v>61</v>
      </c>
      <c r="L8" t="s">
        <v>61</v>
      </c>
      <c r="M8" t="s">
        <v>62</v>
      </c>
      <c r="N8" t="s">
        <v>60</v>
      </c>
      <c r="O8" t="s">
        <v>62</v>
      </c>
      <c r="P8" t="s">
        <v>60</v>
      </c>
      <c r="Q8" t="s">
        <v>62</v>
      </c>
      <c r="R8" t="s">
        <v>60</v>
      </c>
      <c r="S8" t="s">
        <v>60</v>
      </c>
      <c r="T8" t="s">
        <v>62</v>
      </c>
      <c r="U8" t="s">
        <v>60</v>
      </c>
      <c r="V8" t="s">
        <v>60</v>
      </c>
      <c r="W8" t="s">
        <v>60</v>
      </c>
      <c r="X8" t="s">
        <v>61</v>
      </c>
      <c r="Y8" t="s">
        <v>60</v>
      </c>
      <c r="Z8" t="s">
        <v>60</v>
      </c>
      <c r="AA8" t="s">
        <v>60</v>
      </c>
      <c r="AB8" t="s">
        <v>60</v>
      </c>
      <c r="AC8" t="s">
        <v>61</v>
      </c>
      <c r="AD8" t="s">
        <v>62</v>
      </c>
      <c r="AE8" t="s">
        <v>62</v>
      </c>
      <c r="AF8" t="s">
        <v>61</v>
      </c>
      <c r="AG8" t="s">
        <v>62</v>
      </c>
      <c r="AH8" t="s">
        <v>61</v>
      </c>
      <c r="AI8" t="s">
        <v>62</v>
      </c>
      <c r="AJ8" t="s">
        <v>62</v>
      </c>
      <c r="AK8" t="s">
        <v>60</v>
      </c>
      <c r="AL8" t="s">
        <v>60</v>
      </c>
      <c r="AM8" t="s">
        <v>62</v>
      </c>
      <c r="AN8" t="s">
        <v>61</v>
      </c>
      <c r="AO8" t="s">
        <v>61</v>
      </c>
      <c r="AP8" t="s">
        <v>60</v>
      </c>
      <c r="AQ8" t="s">
        <v>60</v>
      </c>
      <c r="AR8" t="s">
        <v>60</v>
      </c>
      <c r="AS8" t="s">
        <v>61</v>
      </c>
      <c r="AT8" t="s">
        <v>61</v>
      </c>
      <c r="AU8" t="s">
        <v>60</v>
      </c>
      <c r="AV8" t="s">
        <v>60</v>
      </c>
      <c r="AW8" t="s">
        <v>62</v>
      </c>
      <c r="AX8" t="s">
        <v>60</v>
      </c>
      <c r="AY8" t="s">
        <v>62</v>
      </c>
      <c r="AZ8" t="s">
        <v>60</v>
      </c>
      <c r="BA8" t="s">
        <v>61</v>
      </c>
      <c r="BB8" t="s">
        <v>60</v>
      </c>
      <c r="BC8" t="s">
        <v>62</v>
      </c>
      <c r="BD8" t="s">
        <v>61</v>
      </c>
      <c r="BE8" t="s">
        <v>62</v>
      </c>
      <c r="BF8" t="s">
        <v>60</v>
      </c>
      <c r="BG8" t="s">
        <v>60</v>
      </c>
      <c r="BH8" t="s">
        <v>62</v>
      </c>
    </row>
    <row r="9" spans="1:60">
      <c r="A9" t="s">
        <v>60</v>
      </c>
      <c r="B9" t="s">
        <v>60</v>
      </c>
      <c r="C9" t="s">
        <v>62</v>
      </c>
      <c r="D9" t="s">
        <v>61</v>
      </c>
      <c r="E9" t="s">
        <v>60</v>
      </c>
      <c r="F9" t="s">
        <v>60</v>
      </c>
      <c r="G9" t="s">
        <v>62</v>
      </c>
      <c r="H9" t="s">
        <v>61</v>
      </c>
      <c r="I9" t="s">
        <v>62</v>
      </c>
      <c r="J9" t="s">
        <v>60</v>
      </c>
      <c r="K9" t="s">
        <v>60</v>
      </c>
      <c r="L9" t="s">
        <v>62</v>
      </c>
      <c r="M9" t="s">
        <v>60</v>
      </c>
      <c r="N9" t="s">
        <v>60</v>
      </c>
      <c r="O9" t="s">
        <v>62</v>
      </c>
      <c r="P9" t="s">
        <v>60</v>
      </c>
      <c r="Q9" t="s">
        <v>62</v>
      </c>
      <c r="R9" t="s">
        <v>60</v>
      </c>
      <c r="S9" t="s">
        <v>60</v>
      </c>
      <c r="T9" t="s">
        <v>62</v>
      </c>
      <c r="U9" t="s">
        <v>60</v>
      </c>
      <c r="V9" t="s">
        <v>60</v>
      </c>
      <c r="W9" t="s">
        <v>62</v>
      </c>
      <c r="X9" t="s">
        <v>62</v>
      </c>
      <c r="Y9" t="s">
        <v>60</v>
      </c>
      <c r="Z9" t="s">
        <v>60</v>
      </c>
      <c r="AA9" t="s">
        <v>62</v>
      </c>
      <c r="AB9" t="s">
        <v>62</v>
      </c>
      <c r="AC9" t="s">
        <v>62</v>
      </c>
      <c r="AD9" t="s">
        <v>62</v>
      </c>
      <c r="AE9" t="s">
        <v>62</v>
      </c>
      <c r="AF9" t="s">
        <v>62</v>
      </c>
      <c r="AG9" t="s">
        <v>60</v>
      </c>
      <c r="AH9" t="s">
        <v>60</v>
      </c>
      <c r="AI9" t="s">
        <v>62</v>
      </c>
      <c r="AJ9" t="s">
        <v>62</v>
      </c>
      <c r="AK9" t="s">
        <v>60</v>
      </c>
      <c r="AL9" t="s">
        <v>60</v>
      </c>
      <c r="AM9" t="s">
        <v>62</v>
      </c>
      <c r="AN9" t="s">
        <v>62</v>
      </c>
      <c r="AO9" t="s">
        <v>60</v>
      </c>
      <c r="AP9" t="s">
        <v>60</v>
      </c>
      <c r="AQ9" t="s">
        <v>62</v>
      </c>
      <c r="AR9" t="s">
        <v>62</v>
      </c>
      <c r="AS9" t="s">
        <v>60</v>
      </c>
      <c r="AT9" t="s">
        <v>60</v>
      </c>
      <c r="AU9" t="s">
        <v>60</v>
      </c>
      <c r="AV9" t="s">
        <v>60</v>
      </c>
      <c r="AW9" t="s">
        <v>62</v>
      </c>
      <c r="AX9" t="s">
        <v>62</v>
      </c>
      <c r="AY9" t="s">
        <v>62</v>
      </c>
      <c r="AZ9" t="s">
        <v>60</v>
      </c>
      <c r="BA9" t="s">
        <v>60</v>
      </c>
      <c r="BB9" t="s">
        <v>60</v>
      </c>
      <c r="BC9" t="s">
        <v>62</v>
      </c>
      <c r="BD9" t="s">
        <v>62</v>
      </c>
      <c r="BE9" t="s">
        <v>62</v>
      </c>
      <c r="BF9" t="s">
        <v>60</v>
      </c>
      <c r="BG9" t="s">
        <v>60</v>
      </c>
      <c r="BH9" t="s">
        <v>62</v>
      </c>
    </row>
    <row r="10" spans="1:60">
      <c r="A10" t="s">
        <v>60</v>
      </c>
      <c r="B10" t="s">
        <v>60</v>
      </c>
      <c r="C10" t="s">
        <v>61</v>
      </c>
      <c r="D10" t="s">
        <v>61</v>
      </c>
      <c r="E10" t="s">
        <v>60</v>
      </c>
      <c r="F10" t="s">
        <v>60</v>
      </c>
      <c r="G10" t="s">
        <v>60</v>
      </c>
      <c r="H10" t="s">
        <v>60</v>
      </c>
      <c r="I10" t="s">
        <v>62</v>
      </c>
      <c r="J10" t="s">
        <v>62</v>
      </c>
      <c r="K10" t="s">
        <v>60</v>
      </c>
      <c r="L10" t="s">
        <v>60</v>
      </c>
      <c r="M10" t="s">
        <v>60</v>
      </c>
      <c r="N10" t="s">
        <v>60</v>
      </c>
      <c r="O10" t="s">
        <v>62</v>
      </c>
      <c r="P10" t="s">
        <v>62</v>
      </c>
      <c r="Q10" t="s">
        <v>61</v>
      </c>
      <c r="R10" t="s">
        <v>60</v>
      </c>
      <c r="S10" t="s">
        <v>61</v>
      </c>
      <c r="T10" t="s">
        <v>62</v>
      </c>
      <c r="U10" t="s">
        <v>60</v>
      </c>
      <c r="V10" t="s">
        <v>60</v>
      </c>
      <c r="W10" t="s">
        <v>60</v>
      </c>
      <c r="X10" t="s">
        <v>62</v>
      </c>
      <c r="Y10" t="s">
        <v>60</v>
      </c>
      <c r="Z10" t="s">
        <v>60</v>
      </c>
      <c r="AA10" t="s">
        <v>61</v>
      </c>
      <c r="AB10" t="s">
        <v>60</v>
      </c>
      <c r="AC10" t="s">
        <v>61</v>
      </c>
      <c r="AD10" t="s">
        <v>62</v>
      </c>
      <c r="AE10" t="s">
        <v>61</v>
      </c>
      <c r="AF10" t="s">
        <v>61</v>
      </c>
      <c r="AG10" t="s">
        <v>60</v>
      </c>
      <c r="AH10" t="s">
        <v>60</v>
      </c>
      <c r="AI10" t="s">
        <v>62</v>
      </c>
      <c r="AJ10" t="s">
        <v>60</v>
      </c>
      <c r="AK10" t="s">
        <v>60</v>
      </c>
      <c r="AL10" t="s">
        <v>60</v>
      </c>
      <c r="AM10" t="s">
        <v>60</v>
      </c>
      <c r="AN10" t="s">
        <v>61</v>
      </c>
      <c r="AO10" t="s">
        <v>60</v>
      </c>
      <c r="AP10" t="s">
        <v>60</v>
      </c>
      <c r="AQ10" t="s">
        <v>60</v>
      </c>
      <c r="AR10" t="s">
        <v>62</v>
      </c>
      <c r="AS10" t="s">
        <v>60</v>
      </c>
      <c r="AT10" t="s">
        <v>60</v>
      </c>
      <c r="AU10" t="s">
        <v>60</v>
      </c>
      <c r="AV10" t="s">
        <v>60</v>
      </c>
      <c r="AW10" t="s">
        <v>62</v>
      </c>
      <c r="AX10" t="s">
        <v>62</v>
      </c>
      <c r="AY10" t="s">
        <v>61</v>
      </c>
      <c r="AZ10" t="s">
        <v>61</v>
      </c>
      <c r="BA10" t="s">
        <v>60</v>
      </c>
      <c r="BB10" t="s">
        <v>60</v>
      </c>
      <c r="BC10" t="s">
        <v>62</v>
      </c>
      <c r="BD10" t="s">
        <v>62</v>
      </c>
      <c r="BE10" t="s">
        <v>62</v>
      </c>
      <c r="BF10" t="s">
        <v>60</v>
      </c>
      <c r="BG10" t="s">
        <v>60</v>
      </c>
      <c r="BH10" t="s">
        <v>62</v>
      </c>
    </row>
    <row r="11" spans="1:60">
      <c r="A11" t="s">
        <v>60</v>
      </c>
      <c r="B11" t="s">
        <v>60</v>
      </c>
      <c r="C11" t="s">
        <v>61</v>
      </c>
      <c r="D11" t="s">
        <v>60</v>
      </c>
      <c r="E11" t="s">
        <v>60</v>
      </c>
      <c r="F11" t="s">
        <v>60</v>
      </c>
      <c r="G11" t="s">
        <v>60</v>
      </c>
      <c r="H11" t="s">
        <v>60</v>
      </c>
      <c r="I11" t="s">
        <v>62</v>
      </c>
      <c r="J11" t="s">
        <v>62</v>
      </c>
      <c r="K11" t="s">
        <v>61</v>
      </c>
      <c r="L11" t="s">
        <v>60</v>
      </c>
      <c r="M11" t="s">
        <v>60</v>
      </c>
      <c r="N11" t="s">
        <v>60</v>
      </c>
      <c r="O11" t="s">
        <v>62</v>
      </c>
      <c r="P11" t="s">
        <v>61</v>
      </c>
      <c r="Q11" t="s">
        <v>62</v>
      </c>
      <c r="R11" t="s">
        <v>60</v>
      </c>
      <c r="S11" t="s">
        <v>60</v>
      </c>
      <c r="T11" t="s">
        <v>62</v>
      </c>
      <c r="U11" t="s">
        <v>60</v>
      </c>
      <c r="V11" t="s">
        <v>60</v>
      </c>
      <c r="W11" t="s">
        <v>60</v>
      </c>
      <c r="X11" t="s">
        <v>61</v>
      </c>
      <c r="Y11" t="s">
        <v>60</v>
      </c>
      <c r="Z11" t="s">
        <v>60</v>
      </c>
      <c r="AA11" t="s">
        <v>60</v>
      </c>
      <c r="AB11" t="s">
        <v>60</v>
      </c>
      <c r="AC11" t="s">
        <v>61</v>
      </c>
      <c r="AD11" t="s">
        <v>62</v>
      </c>
      <c r="AE11" t="s">
        <v>61</v>
      </c>
      <c r="AF11" t="s">
        <v>61</v>
      </c>
      <c r="AG11" t="s">
        <v>60</v>
      </c>
      <c r="AH11" t="s">
        <v>62</v>
      </c>
      <c r="AI11" t="s">
        <v>60</v>
      </c>
      <c r="AJ11" t="s">
        <v>62</v>
      </c>
      <c r="AK11" t="s">
        <v>60</v>
      </c>
      <c r="AL11" t="s">
        <v>60</v>
      </c>
      <c r="AM11" t="s">
        <v>62</v>
      </c>
      <c r="AN11" t="s">
        <v>61</v>
      </c>
      <c r="AO11" t="s">
        <v>60</v>
      </c>
      <c r="AP11" t="s">
        <v>60</v>
      </c>
      <c r="AQ11" t="s">
        <v>60</v>
      </c>
      <c r="AR11" t="s">
        <v>61</v>
      </c>
      <c r="AS11" t="s">
        <v>60</v>
      </c>
      <c r="AT11" t="s">
        <v>60</v>
      </c>
      <c r="AU11" t="s">
        <v>60</v>
      </c>
      <c r="AV11" t="s">
        <v>60</v>
      </c>
      <c r="AW11" t="s">
        <v>62</v>
      </c>
      <c r="AX11" t="s">
        <v>62</v>
      </c>
      <c r="AY11" t="s">
        <v>62</v>
      </c>
      <c r="AZ11" t="s">
        <v>60</v>
      </c>
      <c r="BA11" t="s">
        <v>60</v>
      </c>
      <c r="BB11" t="s">
        <v>62</v>
      </c>
      <c r="BC11" t="s">
        <v>60</v>
      </c>
      <c r="BD11" t="s">
        <v>60</v>
      </c>
      <c r="BE11" t="s">
        <v>62</v>
      </c>
      <c r="BF11" t="s">
        <v>60</v>
      </c>
      <c r="BG11" t="s">
        <v>60</v>
      </c>
      <c r="BH11" t="s">
        <v>62</v>
      </c>
    </row>
    <row r="12" spans="1:60">
      <c r="A12" t="s">
        <v>60</v>
      </c>
      <c r="B12" t="s">
        <v>60</v>
      </c>
      <c r="C12" t="s">
        <v>61</v>
      </c>
      <c r="D12" t="s">
        <v>62</v>
      </c>
      <c r="E12" t="s">
        <v>60</v>
      </c>
      <c r="F12" t="s">
        <v>60</v>
      </c>
      <c r="G12" t="s">
        <v>61</v>
      </c>
      <c r="H12" t="s">
        <v>60</v>
      </c>
      <c r="I12" t="s">
        <v>61</v>
      </c>
      <c r="J12" t="s">
        <v>62</v>
      </c>
      <c r="K12" t="s">
        <v>62</v>
      </c>
      <c r="L12" t="s">
        <v>62</v>
      </c>
      <c r="M12" t="s">
        <v>61</v>
      </c>
      <c r="N12" t="s">
        <v>61</v>
      </c>
      <c r="O12" t="s">
        <v>62</v>
      </c>
      <c r="P12" t="s">
        <v>62</v>
      </c>
      <c r="Q12" t="s">
        <v>62</v>
      </c>
      <c r="R12" t="s">
        <v>60</v>
      </c>
      <c r="S12" t="s">
        <v>61</v>
      </c>
      <c r="T12" t="s">
        <v>62</v>
      </c>
      <c r="U12" t="s">
        <v>62</v>
      </c>
      <c r="V12" t="s">
        <v>60</v>
      </c>
      <c r="W12" t="s">
        <v>60</v>
      </c>
      <c r="X12" t="s">
        <v>61</v>
      </c>
      <c r="Y12" t="s">
        <v>60</v>
      </c>
      <c r="Z12" t="s">
        <v>60</v>
      </c>
      <c r="AA12" t="s">
        <v>60</v>
      </c>
      <c r="AB12" t="s">
        <v>61</v>
      </c>
      <c r="AC12" t="s">
        <v>62</v>
      </c>
      <c r="AD12" t="s">
        <v>61</v>
      </c>
      <c r="AE12" t="s">
        <v>61</v>
      </c>
      <c r="AF12" t="s">
        <v>62</v>
      </c>
      <c r="AG12" t="s">
        <v>62</v>
      </c>
      <c r="AH12" t="s">
        <v>62</v>
      </c>
      <c r="AI12" t="s">
        <v>62</v>
      </c>
      <c r="AJ12" t="s">
        <v>61</v>
      </c>
      <c r="AK12" t="s">
        <v>60</v>
      </c>
      <c r="AL12" t="s">
        <v>61</v>
      </c>
      <c r="AM12" t="s">
        <v>62</v>
      </c>
      <c r="AN12" t="s">
        <v>60</v>
      </c>
      <c r="AO12" t="s">
        <v>60</v>
      </c>
      <c r="AP12" t="s">
        <v>60</v>
      </c>
      <c r="AQ12" t="s">
        <v>60</v>
      </c>
      <c r="AR12" t="s">
        <v>62</v>
      </c>
      <c r="AS12" t="s">
        <v>60</v>
      </c>
      <c r="AT12" t="s">
        <v>60</v>
      </c>
      <c r="AU12" t="s">
        <v>61</v>
      </c>
      <c r="AV12" t="s">
        <v>61</v>
      </c>
      <c r="AW12" t="s">
        <v>61</v>
      </c>
      <c r="AX12" t="s">
        <v>61</v>
      </c>
      <c r="AY12" t="s">
        <v>62</v>
      </c>
      <c r="AZ12" t="s">
        <v>61</v>
      </c>
      <c r="BA12" t="s">
        <v>61</v>
      </c>
      <c r="BB12" t="s">
        <v>61</v>
      </c>
      <c r="BC12" t="s">
        <v>62</v>
      </c>
      <c r="BD12" t="s">
        <v>62</v>
      </c>
      <c r="BE12" t="s">
        <v>62</v>
      </c>
      <c r="BF12" t="s">
        <v>60</v>
      </c>
      <c r="BG12" t="s">
        <v>62</v>
      </c>
      <c r="BH12" t="s">
        <v>62</v>
      </c>
    </row>
    <row r="13" spans="1:60">
      <c r="A13" t="s">
        <v>60</v>
      </c>
      <c r="B13" t="s">
        <v>60</v>
      </c>
      <c r="C13" t="s">
        <v>60</v>
      </c>
      <c r="D13" t="s">
        <v>62</v>
      </c>
      <c r="E13" t="s">
        <v>60</v>
      </c>
      <c r="F13" t="s">
        <v>60</v>
      </c>
      <c r="G13" t="s">
        <v>60</v>
      </c>
      <c r="H13" t="s">
        <v>60</v>
      </c>
      <c r="I13" t="s">
        <v>62</v>
      </c>
      <c r="J13" t="s">
        <v>60</v>
      </c>
      <c r="K13" t="s">
        <v>60</v>
      </c>
      <c r="L13" t="s">
        <v>60</v>
      </c>
      <c r="M13" t="s">
        <v>60</v>
      </c>
      <c r="N13" t="s">
        <v>60</v>
      </c>
      <c r="O13" t="s">
        <v>62</v>
      </c>
      <c r="P13" t="s">
        <v>62</v>
      </c>
      <c r="Q13" t="s">
        <v>62</v>
      </c>
      <c r="R13" t="s">
        <v>60</v>
      </c>
      <c r="S13" t="s">
        <v>60</v>
      </c>
      <c r="T13" t="s">
        <v>62</v>
      </c>
      <c r="U13" t="s">
        <v>60</v>
      </c>
      <c r="V13" t="s">
        <v>60</v>
      </c>
      <c r="W13" t="s">
        <v>60</v>
      </c>
      <c r="X13" t="s">
        <v>62</v>
      </c>
      <c r="Y13" t="s">
        <v>60</v>
      </c>
      <c r="Z13" t="s">
        <v>60</v>
      </c>
      <c r="AA13" t="s">
        <v>60</v>
      </c>
      <c r="AB13" t="s">
        <v>60</v>
      </c>
      <c r="AC13" t="s">
        <v>62</v>
      </c>
      <c r="AD13" t="s">
        <v>62</v>
      </c>
      <c r="AE13" t="s">
        <v>62</v>
      </c>
      <c r="AF13" t="s">
        <v>62</v>
      </c>
      <c r="AG13" t="s">
        <v>60</v>
      </c>
      <c r="AH13" t="s">
        <v>60</v>
      </c>
      <c r="AI13" t="s">
        <v>62</v>
      </c>
      <c r="AJ13" t="s">
        <v>62</v>
      </c>
      <c r="AK13" t="s">
        <v>60</v>
      </c>
      <c r="AL13" t="s">
        <v>60</v>
      </c>
      <c r="AM13" t="s">
        <v>62</v>
      </c>
      <c r="AN13" t="s">
        <v>60</v>
      </c>
      <c r="AO13" t="s">
        <v>60</v>
      </c>
      <c r="AP13" t="s">
        <v>60</v>
      </c>
      <c r="AQ13" t="s">
        <v>60</v>
      </c>
      <c r="AR13" t="s">
        <v>62</v>
      </c>
      <c r="AS13" t="s">
        <v>60</v>
      </c>
      <c r="AT13" t="s">
        <v>60</v>
      </c>
      <c r="AU13" t="s">
        <v>60</v>
      </c>
      <c r="AV13" t="s">
        <v>60</v>
      </c>
      <c r="AW13" t="s">
        <v>62</v>
      </c>
      <c r="AX13" t="s">
        <v>62</v>
      </c>
      <c r="AY13" t="s">
        <v>62</v>
      </c>
      <c r="AZ13" t="s">
        <v>60</v>
      </c>
      <c r="BA13" t="s">
        <v>60</v>
      </c>
      <c r="BB13" t="s">
        <v>60</v>
      </c>
      <c r="BC13" t="s">
        <v>62</v>
      </c>
      <c r="BD13" t="s">
        <v>60</v>
      </c>
      <c r="BE13" t="s">
        <v>62</v>
      </c>
      <c r="BF13" t="s">
        <v>60</v>
      </c>
      <c r="BG13" t="s">
        <v>62</v>
      </c>
      <c r="BH13" t="s">
        <v>62</v>
      </c>
    </row>
    <row r="14" spans="1:60">
      <c r="A14" t="s">
        <v>60</v>
      </c>
      <c r="B14" t="s">
        <v>60</v>
      </c>
      <c r="C14" t="s">
        <v>60</v>
      </c>
      <c r="D14" t="s">
        <v>62</v>
      </c>
      <c r="E14" t="s">
        <v>60</v>
      </c>
      <c r="F14" t="s">
        <v>60</v>
      </c>
      <c r="G14" t="s">
        <v>60</v>
      </c>
      <c r="H14" t="s">
        <v>60</v>
      </c>
      <c r="I14" t="s">
        <v>62</v>
      </c>
      <c r="J14" t="s">
        <v>62</v>
      </c>
      <c r="K14" t="s">
        <v>62</v>
      </c>
      <c r="L14" t="s">
        <v>61</v>
      </c>
      <c r="M14" t="s">
        <v>60</v>
      </c>
      <c r="N14" t="s">
        <v>60</v>
      </c>
      <c r="O14" t="s">
        <v>62</v>
      </c>
      <c r="P14" t="s">
        <v>61</v>
      </c>
      <c r="Q14" t="s">
        <v>62</v>
      </c>
      <c r="R14" t="s">
        <v>60</v>
      </c>
      <c r="S14" t="s">
        <v>60</v>
      </c>
      <c r="T14" t="s">
        <v>62</v>
      </c>
      <c r="U14" t="s">
        <v>60</v>
      </c>
      <c r="V14" t="s">
        <v>60</v>
      </c>
      <c r="W14" t="s">
        <v>60</v>
      </c>
      <c r="X14" t="s">
        <v>60</v>
      </c>
      <c r="Y14" t="s">
        <v>60</v>
      </c>
      <c r="Z14" t="s">
        <v>60</v>
      </c>
      <c r="AA14" t="s">
        <v>61</v>
      </c>
      <c r="AB14" t="s">
        <v>60</v>
      </c>
      <c r="AC14" t="s">
        <v>62</v>
      </c>
      <c r="AD14" t="s">
        <v>62</v>
      </c>
      <c r="AE14" t="s">
        <v>61</v>
      </c>
      <c r="AF14" t="s">
        <v>62</v>
      </c>
      <c r="AG14" t="s">
        <v>60</v>
      </c>
      <c r="AH14" t="s">
        <v>60</v>
      </c>
      <c r="AI14" t="s">
        <v>62</v>
      </c>
      <c r="AJ14" t="s">
        <v>60</v>
      </c>
      <c r="AK14" t="s">
        <v>60</v>
      </c>
      <c r="AL14" t="s">
        <v>60</v>
      </c>
      <c r="AM14" t="s">
        <v>62</v>
      </c>
      <c r="AN14" t="s">
        <v>60</v>
      </c>
      <c r="AO14" t="s">
        <v>60</v>
      </c>
      <c r="AP14" t="s">
        <v>60</v>
      </c>
      <c r="AQ14" t="s">
        <v>60</v>
      </c>
      <c r="AR14" t="s">
        <v>61</v>
      </c>
      <c r="AS14" t="s">
        <v>60</v>
      </c>
      <c r="AT14" t="s">
        <v>60</v>
      </c>
      <c r="AU14" t="s">
        <v>61</v>
      </c>
      <c r="AV14" t="s">
        <v>60</v>
      </c>
      <c r="AW14" t="s">
        <v>62</v>
      </c>
      <c r="AX14" t="s">
        <v>62</v>
      </c>
      <c r="AY14" t="s">
        <v>62</v>
      </c>
      <c r="AZ14" t="s">
        <v>62</v>
      </c>
      <c r="BA14" t="s">
        <v>60</v>
      </c>
      <c r="BB14" t="s">
        <v>60</v>
      </c>
      <c r="BC14" t="s">
        <v>62</v>
      </c>
      <c r="BD14" t="s">
        <v>62</v>
      </c>
      <c r="BE14" t="s">
        <v>62</v>
      </c>
      <c r="BF14" t="s">
        <v>60</v>
      </c>
      <c r="BG14" t="s">
        <v>62</v>
      </c>
      <c r="BH14" t="s">
        <v>62</v>
      </c>
    </row>
    <row r="15" spans="1:60">
      <c r="A15" t="s">
        <v>60</v>
      </c>
      <c r="B15" t="s">
        <v>60</v>
      </c>
      <c r="C15" t="s">
        <v>60</v>
      </c>
      <c r="D15" t="s">
        <v>60</v>
      </c>
      <c r="E15" t="s">
        <v>60</v>
      </c>
      <c r="F15" t="s">
        <v>60</v>
      </c>
      <c r="G15" t="s">
        <v>60</v>
      </c>
      <c r="H15" t="s">
        <v>60</v>
      </c>
      <c r="I15" t="s">
        <v>62</v>
      </c>
      <c r="J15" t="s">
        <v>60</v>
      </c>
      <c r="K15" t="s">
        <v>60</v>
      </c>
      <c r="L15" t="s">
        <v>60</v>
      </c>
      <c r="M15" t="s">
        <v>60</v>
      </c>
      <c r="N15" t="s">
        <v>60</v>
      </c>
      <c r="O15" t="s">
        <v>62</v>
      </c>
      <c r="P15" t="s">
        <v>61</v>
      </c>
      <c r="Q15" t="s">
        <v>62</v>
      </c>
      <c r="R15" t="s">
        <v>60</v>
      </c>
      <c r="S15" t="s">
        <v>61</v>
      </c>
      <c r="T15" t="s">
        <v>62</v>
      </c>
      <c r="U15" t="s">
        <v>60</v>
      </c>
      <c r="V15" t="s">
        <v>60</v>
      </c>
      <c r="W15" t="s">
        <v>60</v>
      </c>
      <c r="X15" t="s">
        <v>61</v>
      </c>
      <c r="Y15" t="s">
        <v>60</v>
      </c>
      <c r="Z15" t="s">
        <v>60</v>
      </c>
      <c r="AA15" t="s">
        <v>60</v>
      </c>
      <c r="AB15" t="s">
        <v>60</v>
      </c>
      <c r="AC15" t="s">
        <v>60</v>
      </c>
      <c r="AD15" t="s">
        <v>62</v>
      </c>
      <c r="AE15" t="s">
        <v>62</v>
      </c>
      <c r="AF15" t="s">
        <v>61</v>
      </c>
      <c r="AG15" t="s">
        <v>60</v>
      </c>
      <c r="AH15" t="s">
        <v>60</v>
      </c>
      <c r="AI15" t="s">
        <v>62</v>
      </c>
      <c r="AJ15" t="s">
        <v>62</v>
      </c>
      <c r="AK15" t="s">
        <v>60</v>
      </c>
      <c r="AL15" t="s">
        <v>60</v>
      </c>
      <c r="AM15" t="s">
        <v>60</v>
      </c>
      <c r="AN15" t="s">
        <v>61</v>
      </c>
      <c r="AO15" t="s">
        <v>60</v>
      </c>
      <c r="AP15" t="s">
        <v>60</v>
      </c>
      <c r="AQ15" t="s">
        <v>60</v>
      </c>
      <c r="AR15" t="s">
        <v>61</v>
      </c>
      <c r="AS15" t="s">
        <v>60</v>
      </c>
      <c r="AT15" t="s">
        <v>60</v>
      </c>
      <c r="AU15" t="s">
        <v>60</v>
      </c>
      <c r="AV15" t="s">
        <v>60</v>
      </c>
      <c r="AW15" t="s">
        <v>62</v>
      </c>
      <c r="AX15" t="s">
        <v>62</v>
      </c>
      <c r="AY15" t="s">
        <v>61</v>
      </c>
      <c r="AZ15" t="s">
        <v>61</v>
      </c>
      <c r="BA15" t="s">
        <v>60</v>
      </c>
      <c r="BB15" t="s">
        <v>60</v>
      </c>
      <c r="BC15" t="s">
        <v>62</v>
      </c>
      <c r="BD15" t="s">
        <v>61</v>
      </c>
      <c r="BE15" t="s">
        <v>62</v>
      </c>
      <c r="BF15" t="s">
        <v>60</v>
      </c>
      <c r="BG15" t="s">
        <v>60</v>
      </c>
      <c r="BH15" t="s">
        <v>62</v>
      </c>
    </row>
    <row r="16" spans="1:60">
      <c r="A16" t="s">
        <v>60</v>
      </c>
      <c r="B16" t="s">
        <v>60</v>
      </c>
      <c r="C16" t="s">
        <v>61</v>
      </c>
      <c r="D16" t="s">
        <v>62</v>
      </c>
      <c r="E16" t="s">
        <v>60</v>
      </c>
      <c r="F16" t="s">
        <v>60</v>
      </c>
      <c r="G16" t="s">
        <v>60</v>
      </c>
      <c r="H16" t="s">
        <v>60</v>
      </c>
      <c r="I16" t="s">
        <v>60</v>
      </c>
      <c r="J16" t="s">
        <v>62</v>
      </c>
      <c r="K16" t="s">
        <v>61</v>
      </c>
      <c r="L16" t="s">
        <v>61</v>
      </c>
      <c r="M16" t="s">
        <v>60</v>
      </c>
      <c r="N16" t="s">
        <v>62</v>
      </c>
      <c r="O16" t="s">
        <v>62</v>
      </c>
      <c r="P16" t="s">
        <v>62</v>
      </c>
      <c r="Q16" t="s">
        <v>61</v>
      </c>
      <c r="R16" t="s">
        <v>60</v>
      </c>
      <c r="S16" t="s">
        <v>61</v>
      </c>
      <c r="T16" t="s">
        <v>62</v>
      </c>
      <c r="U16" t="s">
        <v>60</v>
      </c>
      <c r="V16" t="s">
        <v>60</v>
      </c>
      <c r="W16" t="s">
        <v>61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62</v>
      </c>
      <c r="AD16" t="s">
        <v>60</v>
      </c>
      <c r="AE16" t="s">
        <v>62</v>
      </c>
      <c r="AF16" t="s">
        <v>61</v>
      </c>
      <c r="AG16" t="s">
        <v>62</v>
      </c>
      <c r="AH16" t="s">
        <v>60</v>
      </c>
      <c r="AI16" t="s">
        <v>62</v>
      </c>
      <c r="AJ16" t="s">
        <v>62</v>
      </c>
      <c r="AK16" t="s">
        <v>60</v>
      </c>
      <c r="AL16" t="s">
        <v>60</v>
      </c>
      <c r="AM16" t="s">
        <v>62</v>
      </c>
      <c r="AN16" t="s">
        <v>61</v>
      </c>
      <c r="AO16" t="s">
        <v>60</v>
      </c>
      <c r="AP16" t="s">
        <v>60</v>
      </c>
      <c r="AQ16" t="s">
        <v>60</v>
      </c>
      <c r="AR16" t="s">
        <v>60</v>
      </c>
      <c r="AS16" t="s">
        <v>60</v>
      </c>
      <c r="AT16" t="s">
        <v>60</v>
      </c>
      <c r="AU16" t="s">
        <v>61</v>
      </c>
      <c r="AV16" t="s">
        <v>61</v>
      </c>
      <c r="AW16" t="s">
        <v>60</v>
      </c>
      <c r="AX16" t="s">
        <v>60</v>
      </c>
      <c r="AY16" t="s">
        <v>61</v>
      </c>
      <c r="AZ16" t="s">
        <v>62</v>
      </c>
      <c r="BA16" t="s">
        <v>60</v>
      </c>
      <c r="BB16" t="s">
        <v>60</v>
      </c>
      <c r="BC16" t="s">
        <v>62</v>
      </c>
      <c r="BD16" t="s">
        <v>62</v>
      </c>
      <c r="BE16" t="s">
        <v>62</v>
      </c>
      <c r="BF16" t="s">
        <v>60</v>
      </c>
      <c r="BG16" t="s">
        <v>62</v>
      </c>
      <c r="BH16" t="s">
        <v>62</v>
      </c>
    </row>
    <row r="17" spans="1:60">
      <c r="A17" t="s">
        <v>60</v>
      </c>
      <c r="B17" t="s">
        <v>60</v>
      </c>
      <c r="C17" t="s">
        <v>61</v>
      </c>
      <c r="D17" t="s">
        <v>61</v>
      </c>
      <c r="E17" t="s">
        <v>60</v>
      </c>
      <c r="F17" t="s">
        <v>60</v>
      </c>
      <c r="G17" t="s">
        <v>60</v>
      </c>
      <c r="H17" t="s">
        <v>60</v>
      </c>
      <c r="I17" t="s">
        <v>62</v>
      </c>
      <c r="J17" t="s">
        <v>60</v>
      </c>
      <c r="K17" t="s">
        <v>61</v>
      </c>
      <c r="L17" t="s">
        <v>61</v>
      </c>
      <c r="M17" t="s">
        <v>60</v>
      </c>
      <c r="N17" t="s">
        <v>60</v>
      </c>
      <c r="O17" t="s">
        <v>62</v>
      </c>
      <c r="P17" t="s">
        <v>60</v>
      </c>
      <c r="Q17" t="s">
        <v>62</v>
      </c>
      <c r="R17" t="s">
        <v>60</v>
      </c>
      <c r="S17" t="s">
        <v>61</v>
      </c>
      <c r="T17" t="s">
        <v>61</v>
      </c>
      <c r="U17" t="s">
        <v>60</v>
      </c>
      <c r="V17" t="s">
        <v>60</v>
      </c>
      <c r="W17" t="s">
        <v>60</v>
      </c>
      <c r="X17" t="s">
        <v>61</v>
      </c>
      <c r="Y17" t="s">
        <v>60</v>
      </c>
      <c r="Z17" t="s">
        <v>60</v>
      </c>
      <c r="AA17" t="s">
        <v>60</v>
      </c>
      <c r="AB17" t="s">
        <v>60</v>
      </c>
      <c r="AC17" t="s">
        <v>60</v>
      </c>
      <c r="AD17" t="s">
        <v>62</v>
      </c>
      <c r="AE17" t="s">
        <v>61</v>
      </c>
      <c r="AF17" t="s">
        <v>61</v>
      </c>
      <c r="AG17" t="s">
        <v>60</v>
      </c>
      <c r="AH17" t="s">
        <v>62</v>
      </c>
      <c r="AI17" t="s">
        <v>62</v>
      </c>
      <c r="AJ17" t="s">
        <v>62</v>
      </c>
      <c r="AK17" t="s">
        <v>60</v>
      </c>
      <c r="AL17" t="s">
        <v>60</v>
      </c>
      <c r="AM17" t="s">
        <v>60</v>
      </c>
      <c r="AN17" t="s">
        <v>61</v>
      </c>
      <c r="AO17" t="s">
        <v>60</v>
      </c>
      <c r="AP17" t="s">
        <v>60</v>
      </c>
      <c r="AQ17" t="s">
        <v>60</v>
      </c>
      <c r="AR17" t="s">
        <v>61</v>
      </c>
      <c r="AS17" t="s">
        <v>60</v>
      </c>
      <c r="AT17" t="s">
        <v>60</v>
      </c>
      <c r="AU17" t="s">
        <v>60</v>
      </c>
      <c r="AV17" t="s">
        <v>60</v>
      </c>
      <c r="AW17" t="s">
        <v>60</v>
      </c>
      <c r="AX17" t="s">
        <v>60</v>
      </c>
      <c r="AY17" t="s">
        <v>61</v>
      </c>
      <c r="AZ17" t="s">
        <v>61</v>
      </c>
      <c r="BA17" t="s">
        <v>60</v>
      </c>
      <c r="BB17" t="s">
        <v>60</v>
      </c>
      <c r="BC17" t="s">
        <v>62</v>
      </c>
      <c r="BD17" t="s">
        <v>62</v>
      </c>
      <c r="BE17" t="s">
        <v>62</v>
      </c>
      <c r="BF17" t="s">
        <v>60</v>
      </c>
      <c r="BG17" t="s">
        <v>60</v>
      </c>
      <c r="BH17" t="s">
        <v>62</v>
      </c>
    </row>
    <row r="18" spans="1:60">
      <c r="A18" t="s">
        <v>60</v>
      </c>
      <c r="B18" t="s">
        <v>61</v>
      </c>
      <c r="C18" t="s">
        <v>61</v>
      </c>
      <c r="D18" t="s">
        <v>61</v>
      </c>
      <c r="E18" t="s">
        <v>60</v>
      </c>
      <c r="F18" t="s">
        <v>60</v>
      </c>
      <c r="G18" t="s">
        <v>60</v>
      </c>
      <c r="H18" t="s">
        <v>60</v>
      </c>
      <c r="I18" t="s">
        <v>62</v>
      </c>
      <c r="J18" t="s">
        <v>61</v>
      </c>
      <c r="K18" t="s">
        <v>60</v>
      </c>
      <c r="L18" t="s">
        <v>61</v>
      </c>
      <c r="M18" t="s">
        <v>61</v>
      </c>
      <c r="N18" t="s">
        <v>61</v>
      </c>
      <c r="O18" t="s">
        <v>62</v>
      </c>
      <c r="P18" t="s">
        <v>60</v>
      </c>
      <c r="Q18" t="s">
        <v>62</v>
      </c>
      <c r="R18" t="s">
        <v>60</v>
      </c>
      <c r="S18" t="s">
        <v>61</v>
      </c>
      <c r="T18" t="s">
        <v>62</v>
      </c>
      <c r="U18" t="s">
        <v>60</v>
      </c>
      <c r="V18" t="s">
        <v>60</v>
      </c>
      <c r="W18" t="s">
        <v>60</v>
      </c>
      <c r="X18" t="s">
        <v>61</v>
      </c>
      <c r="Y18" t="s">
        <v>60</v>
      </c>
      <c r="Z18" t="s">
        <v>60</v>
      </c>
      <c r="AA18" t="s">
        <v>61</v>
      </c>
      <c r="AB18" t="s">
        <v>60</v>
      </c>
      <c r="AC18" t="s">
        <v>60</v>
      </c>
      <c r="AD18" t="s">
        <v>61</v>
      </c>
      <c r="AE18" t="s">
        <v>62</v>
      </c>
      <c r="AF18" t="s">
        <v>61</v>
      </c>
      <c r="AG18" t="s">
        <v>62</v>
      </c>
      <c r="AH18" t="s">
        <v>60</v>
      </c>
      <c r="AI18" t="s">
        <v>61</v>
      </c>
      <c r="AJ18" t="s">
        <v>62</v>
      </c>
      <c r="AK18" t="s">
        <v>60</v>
      </c>
      <c r="AL18" t="s">
        <v>60</v>
      </c>
      <c r="AM18" t="s">
        <v>62</v>
      </c>
      <c r="AN18" t="s">
        <v>61</v>
      </c>
      <c r="AO18" t="s">
        <v>60</v>
      </c>
      <c r="AP18" t="s">
        <v>60</v>
      </c>
      <c r="AQ18" t="s">
        <v>60</v>
      </c>
      <c r="AR18" t="s">
        <v>61</v>
      </c>
      <c r="AS18" t="s">
        <v>60</v>
      </c>
      <c r="AT18" t="s">
        <v>60</v>
      </c>
      <c r="AU18" t="s">
        <v>61</v>
      </c>
      <c r="AV18" t="s">
        <v>60</v>
      </c>
      <c r="AW18" t="s">
        <v>61</v>
      </c>
      <c r="AX18" t="s">
        <v>62</v>
      </c>
      <c r="AY18" t="s">
        <v>62</v>
      </c>
      <c r="AZ18" t="s">
        <v>61</v>
      </c>
      <c r="BA18" t="s">
        <v>61</v>
      </c>
      <c r="BB18" t="s">
        <v>60</v>
      </c>
      <c r="BC18" t="s">
        <v>61</v>
      </c>
      <c r="BD18" t="s">
        <v>62</v>
      </c>
      <c r="BE18" t="s">
        <v>62</v>
      </c>
      <c r="BF18" t="s">
        <v>60</v>
      </c>
      <c r="BG18" t="s">
        <v>62</v>
      </c>
      <c r="BH18" t="s">
        <v>62</v>
      </c>
    </row>
    <row r="19" spans="1:60">
      <c r="A19" t="s">
        <v>60</v>
      </c>
      <c r="B19" t="s">
        <v>60</v>
      </c>
      <c r="C19" t="s">
        <v>61</v>
      </c>
      <c r="D19" t="s">
        <v>61</v>
      </c>
      <c r="E19" t="s">
        <v>60</v>
      </c>
      <c r="F19" t="s">
        <v>60</v>
      </c>
      <c r="G19" t="s">
        <v>60</v>
      </c>
      <c r="H19" t="s">
        <v>60</v>
      </c>
      <c r="I19" t="s">
        <v>60</v>
      </c>
      <c r="J19" t="s">
        <v>62</v>
      </c>
      <c r="K19" t="s">
        <v>61</v>
      </c>
      <c r="L19" t="s">
        <v>61</v>
      </c>
      <c r="M19" t="s">
        <v>61</v>
      </c>
      <c r="N19" t="s">
        <v>60</v>
      </c>
      <c r="O19" t="s">
        <v>62</v>
      </c>
      <c r="P19" t="s">
        <v>62</v>
      </c>
      <c r="Q19" t="s">
        <v>62</v>
      </c>
      <c r="R19" t="s">
        <v>60</v>
      </c>
      <c r="S19" t="s">
        <v>61</v>
      </c>
      <c r="T19" t="s">
        <v>62</v>
      </c>
      <c r="U19" t="s">
        <v>60</v>
      </c>
      <c r="V19" t="s">
        <v>60</v>
      </c>
      <c r="W19" t="s">
        <v>60</v>
      </c>
      <c r="X19" t="s">
        <v>61</v>
      </c>
      <c r="Y19" t="s">
        <v>60</v>
      </c>
      <c r="Z19" t="s">
        <v>60</v>
      </c>
      <c r="AA19" t="s">
        <v>60</v>
      </c>
      <c r="AB19" t="s">
        <v>60</v>
      </c>
      <c r="AC19" t="s">
        <v>61</v>
      </c>
      <c r="AD19" t="s">
        <v>60</v>
      </c>
      <c r="AE19" t="s">
        <v>60</v>
      </c>
      <c r="AF19" t="s">
        <v>61</v>
      </c>
      <c r="AG19" t="s">
        <v>61</v>
      </c>
      <c r="AH19" t="s">
        <v>61</v>
      </c>
      <c r="AI19" t="s">
        <v>62</v>
      </c>
      <c r="AJ19" t="s">
        <v>62</v>
      </c>
      <c r="AK19" t="s">
        <v>60</v>
      </c>
      <c r="AL19" t="s">
        <v>61</v>
      </c>
      <c r="AM19" t="s">
        <v>62</v>
      </c>
      <c r="AN19" t="s">
        <v>61</v>
      </c>
      <c r="AO19" t="s">
        <v>60</v>
      </c>
      <c r="AP19" t="s">
        <v>60</v>
      </c>
      <c r="AQ19" t="s">
        <v>60</v>
      </c>
      <c r="AR19" t="s">
        <v>61</v>
      </c>
      <c r="AS19" t="s">
        <v>60</v>
      </c>
      <c r="AT19" t="s">
        <v>60</v>
      </c>
      <c r="AU19" t="s">
        <v>61</v>
      </c>
      <c r="AV19" t="s">
        <v>60</v>
      </c>
      <c r="AW19" t="s">
        <v>61</v>
      </c>
      <c r="AX19" t="s">
        <v>60</v>
      </c>
      <c r="AY19" t="s">
        <v>61</v>
      </c>
      <c r="AZ19" t="s">
        <v>61</v>
      </c>
      <c r="BA19" t="s">
        <v>61</v>
      </c>
      <c r="BB19" t="s">
        <v>62</v>
      </c>
      <c r="BC19" t="s">
        <v>62</v>
      </c>
      <c r="BD19" t="s">
        <v>62</v>
      </c>
      <c r="BE19" t="s">
        <v>62</v>
      </c>
      <c r="BF19" t="s">
        <v>61</v>
      </c>
      <c r="BG19" t="s">
        <v>62</v>
      </c>
      <c r="BH19" t="s">
        <v>62</v>
      </c>
    </row>
    <row r="20" spans="1:60">
      <c r="A20" t="s">
        <v>60</v>
      </c>
      <c r="B20" t="s">
        <v>60</v>
      </c>
      <c r="C20" t="s">
        <v>61</v>
      </c>
      <c r="D20" t="s">
        <v>61</v>
      </c>
      <c r="E20" t="s">
        <v>60</v>
      </c>
      <c r="F20" t="s">
        <v>60</v>
      </c>
      <c r="G20" t="s">
        <v>60</v>
      </c>
      <c r="H20" t="s">
        <v>60</v>
      </c>
      <c r="I20" t="s">
        <v>62</v>
      </c>
      <c r="J20" t="s">
        <v>61</v>
      </c>
      <c r="K20" t="s">
        <v>61</v>
      </c>
      <c r="L20" t="s">
        <v>61</v>
      </c>
      <c r="M20" t="s">
        <v>60</v>
      </c>
      <c r="N20" t="s">
        <v>60</v>
      </c>
      <c r="O20" t="s">
        <v>62</v>
      </c>
      <c r="P20" t="s">
        <v>62</v>
      </c>
      <c r="Q20" t="s">
        <v>61</v>
      </c>
      <c r="R20" t="s">
        <v>60</v>
      </c>
      <c r="S20" t="s">
        <v>61</v>
      </c>
      <c r="T20" t="s">
        <v>62</v>
      </c>
      <c r="U20" t="s">
        <v>60</v>
      </c>
      <c r="V20" t="s">
        <v>60</v>
      </c>
      <c r="W20" t="s">
        <v>60</v>
      </c>
      <c r="X20" t="s">
        <v>61</v>
      </c>
      <c r="Y20" t="s">
        <v>60</v>
      </c>
      <c r="Z20" t="s">
        <v>60</v>
      </c>
      <c r="AA20" t="s">
        <v>61</v>
      </c>
      <c r="AB20" t="s">
        <v>60</v>
      </c>
      <c r="AC20" t="s">
        <v>61</v>
      </c>
      <c r="AD20" t="s">
        <v>61</v>
      </c>
      <c r="AE20" t="s">
        <v>61</v>
      </c>
      <c r="AF20" t="s">
        <v>61</v>
      </c>
      <c r="AG20" t="s">
        <v>60</v>
      </c>
      <c r="AH20" t="s">
        <v>60</v>
      </c>
      <c r="AI20" t="s">
        <v>62</v>
      </c>
      <c r="AJ20" t="s">
        <v>62</v>
      </c>
      <c r="AK20" t="s">
        <v>60</v>
      </c>
      <c r="AL20" t="s">
        <v>60</v>
      </c>
      <c r="AM20" t="s">
        <v>60</v>
      </c>
      <c r="AN20" t="s">
        <v>61</v>
      </c>
      <c r="AO20" t="s">
        <v>60</v>
      </c>
      <c r="AP20" t="s">
        <v>60</v>
      </c>
      <c r="AQ20" t="s">
        <v>60</v>
      </c>
      <c r="AR20" t="s">
        <v>61</v>
      </c>
      <c r="AS20" t="s">
        <v>60</v>
      </c>
      <c r="AT20" t="s">
        <v>60</v>
      </c>
      <c r="AU20" t="s">
        <v>60</v>
      </c>
      <c r="AV20" t="s">
        <v>60</v>
      </c>
      <c r="AW20" t="s">
        <v>61</v>
      </c>
      <c r="AX20" t="s">
        <v>62</v>
      </c>
      <c r="AY20" t="s">
        <v>61</v>
      </c>
      <c r="AZ20" t="s">
        <v>61</v>
      </c>
      <c r="BA20" t="s">
        <v>61</v>
      </c>
      <c r="BB20" t="s">
        <v>60</v>
      </c>
      <c r="BC20" t="s">
        <v>62</v>
      </c>
      <c r="BD20" t="s">
        <v>62</v>
      </c>
      <c r="BE20" t="s">
        <v>61</v>
      </c>
      <c r="BF20" t="s">
        <v>60</v>
      </c>
      <c r="BG20" t="s">
        <v>60</v>
      </c>
      <c r="BH20" t="s">
        <v>62</v>
      </c>
    </row>
    <row r="21" spans="1:60">
      <c r="A21" t="s">
        <v>60</v>
      </c>
      <c r="B21" t="s">
        <v>60</v>
      </c>
      <c r="C21" t="s">
        <v>61</v>
      </c>
      <c r="D21" t="s">
        <v>60</v>
      </c>
      <c r="E21" t="s">
        <v>60</v>
      </c>
      <c r="F21" t="s">
        <v>60</v>
      </c>
      <c r="G21" t="s">
        <v>60</v>
      </c>
      <c r="H21" t="s">
        <v>60</v>
      </c>
      <c r="I21" t="s">
        <v>62</v>
      </c>
      <c r="J21" t="s">
        <v>60</v>
      </c>
      <c r="K21" t="s">
        <v>61</v>
      </c>
      <c r="L21" t="s">
        <v>61</v>
      </c>
      <c r="M21" t="s">
        <v>60</v>
      </c>
      <c r="N21" t="s">
        <v>60</v>
      </c>
      <c r="O21" t="s">
        <v>62</v>
      </c>
      <c r="P21" t="s">
        <v>61</v>
      </c>
      <c r="Q21" t="s">
        <v>62</v>
      </c>
      <c r="R21" t="s">
        <v>60</v>
      </c>
      <c r="S21" t="s">
        <v>61</v>
      </c>
      <c r="T21" t="s">
        <v>62</v>
      </c>
      <c r="U21" t="s">
        <v>60</v>
      </c>
      <c r="V21" t="s">
        <v>60</v>
      </c>
      <c r="W21" t="s">
        <v>60</v>
      </c>
      <c r="X21" t="s">
        <v>61</v>
      </c>
      <c r="Y21" t="s">
        <v>60</v>
      </c>
      <c r="Z21" t="s">
        <v>60</v>
      </c>
      <c r="AA21" t="s">
        <v>60</v>
      </c>
      <c r="AB21" t="s">
        <v>60</v>
      </c>
      <c r="AC21" t="s">
        <v>60</v>
      </c>
      <c r="AD21" t="s">
        <v>62</v>
      </c>
      <c r="AE21" t="s">
        <v>61</v>
      </c>
      <c r="AF21" t="s">
        <v>61</v>
      </c>
      <c r="AG21" t="s">
        <v>60</v>
      </c>
      <c r="AH21" t="s">
        <v>60</v>
      </c>
      <c r="AI21" t="s">
        <v>62</v>
      </c>
      <c r="AJ21" t="s">
        <v>62</v>
      </c>
      <c r="AK21" t="s">
        <v>60</v>
      </c>
      <c r="AL21" t="s">
        <v>60</v>
      </c>
      <c r="AM21" t="s">
        <v>60</v>
      </c>
      <c r="AN21" t="s">
        <v>61</v>
      </c>
      <c r="AO21" t="s">
        <v>60</v>
      </c>
      <c r="AP21" t="s">
        <v>60</v>
      </c>
      <c r="AQ21" t="s">
        <v>60</v>
      </c>
      <c r="AR21" t="s">
        <v>60</v>
      </c>
      <c r="AS21" t="s">
        <v>60</v>
      </c>
      <c r="AT21" t="s">
        <v>60</v>
      </c>
      <c r="AU21" t="s">
        <v>60</v>
      </c>
      <c r="AV21" t="s">
        <v>60</v>
      </c>
      <c r="AW21" t="s">
        <v>62</v>
      </c>
      <c r="AX21" t="s">
        <v>62</v>
      </c>
      <c r="AY21" t="s">
        <v>61</v>
      </c>
      <c r="AZ21" t="s">
        <v>61</v>
      </c>
      <c r="BA21" t="s">
        <v>60</v>
      </c>
      <c r="BB21" t="s">
        <v>60</v>
      </c>
      <c r="BC21" t="s">
        <v>62</v>
      </c>
      <c r="BD21" t="s">
        <v>62</v>
      </c>
      <c r="BE21" t="s">
        <v>62</v>
      </c>
      <c r="BF21" t="s">
        <v>60</v>
      </c>
      <c r="BG21" t="s">
        <v>60</v>
      </c>
      <c r="BH21" t="s">
        <v>62</v>
      </c>
    </row>
    <row r="22" spans="1:60">
      <c r="A22" t="s">
        <v>60</v>
      </c>
      <c r="B22" t="s">
        <v>60</v>
      </c>
      <c r="C22" t="s">
        <v>60</v>
      </c>
      <c r="D22" t="s">
        <v>60</v>
      </c>
      <c r="E22" t="s">
        <v>60</v>
      </c>
      <c r="F22" t="s">
        <v>60</v>
      </c>
      <c r="G22" t="s">
        <v>60</v>
      </c>
      <c r="H22" t="s">
        <v>60</v>
      </c>
      <c r="I22" t="s">
        <v>62</v>
      </c>
      <c r="J22" t="s">
        <v>61</v>
      </c>
      <c r="K22" t="s">
        <v>60</v>
      </c>
      <c r="L22" t="s">
        <v>62</v>
      </c>
      <c r="M22" t="s">
        <v>60</v>
      </c>
      <c r="N22" t="s">
        <v>60</v>
      </c>
      <c r="O22" t="s">
        <v>62</v>
      </c>
      <c r="P22" t="s">
        <v>62</v>
      </c>
      <c r="Q22" t="s">
        <v>60</v>
      </c>
      <c r="R22" t="s">
        <v>60</v>
      </c>
      <c r="S22" t="s">
        <v>62</v>
      </c>
      <c r="T22" t="s">
        <v>62</v>
      </c>
      <c r="U22" t="s">
        <v>60</v>
      </c>
      <c r="V22" t="s">
        <v>60</v>
      </c>
      <c r="W22" t="s">
        <v>60</v>
      </c>
      <c r="X22" t="s">
        <v>60</v>
      </c>
      <c r="Y22" t="s">
        <v>60</v>
      </c>
      <c r="Z22" t="s">
        <v>60</v>
      </c>
      <c r="AA22" t="s">
        <v>60</v>
      </c>
      <c r="AB22" t="s">
        <v>60</v>
      </c>
      <c r="AC22" t="s">
        <v>60</v>
      </c>
      <c r="AD22" t="s">
        <v>60</v>
      </c>
      <c r="AE22" t="s">
        <v>61</v>
      </c>
      <c r="AF22" t="s">
        <v>60</v>
      </c>
      <c r="AG22" t="s">
        <v>60</v>
      </c>
      <c r="AH22" t="s">
        <v>60</v>
      </c>
      <c r="AI22" t="s">
        <v>60</v>
      </c>
      <c r="AJ22" t="s">
        <v>60</v>
      </c>
      <c r="AK22" t="s">
        <v>60</v>
      </c>
      <c r="AL22" t="s">
        <v>60</v>
      </c>
      <c r="AM22" t="s">
        <v>60</v>
      </c>
      <c r="AN22" t="s">
        <v>60</v>
      </c>
      <c r="AO22" t="s">
        <v>60</v>
      </c>
      <c r="AP22" t="s">
        <v>60</v>
      </c>
      <c r="AQ22" t="s">
        <v>60</v>
      </c>
      <c r="AR22" t="s">
        <v>61</v>
      </c>
      <c r="AS22" t="s">
        <v>60</v>
      </c>
      <c r="AT22" t="s">
        <v>60</v>
      </c>
      <c r="AU22" t="s">
        <v>60</v>
      </c>
      <c r="AV22" t="s">
        <v>60</v>
      </c>
      <c r="AW22" t="s">
        <v>62</v>
      </c>
      <c r="AX22" t="s">
        <v>60</v>
      </c>
      <c r="AY22" t="s">
        <v>62</v>
      </c>
      <c r="AZ22" t="s">
        <v>62</v>
      </c>
      <c r="BA22" t="s">
        <v>60</v>
      </c>
      <c r="BB22" t="s">
        <v>60</v>
      </c>
      <c r="BC22" t="s">
        <v>61</v>
      </c>
      <c r="BD22" t="s">
        <v>61</v>
      </c>
      <c r="BE22" t="s">
        <v>60</v>
      </c>
      <c r="BF22" t="s">
        <v>60</v>
      </c>
      <c r="BG22" t="s">
        <v>62</v>
      </c>
      <c r="BH22" t="s">
        <v>62</v>
      </c>
    </row>
    <row r="23" spans="1:60">
      <c r="A23" t="s">
        <v>60</v>
      </c>
      <c r="B23" t="s">
        <v>60</v>
      </c>
      <c r="C23" t="s">
        <v>61</v>
      </c>
      <c r="D23" t="s">
        <v>62</v>
      </c>
      <c r="E23" t="s">
        <v>60</v>
      </c>
      <c r="F23" t="s">
        <v>60</v>
      </c>
      <c r="G23" t="s">
        <v>60</v>
      </c>
      <c r="H23" t="s">
        <v>60</v>
      </c>
      <c r="I23" t="s">
        <v>62</v>
      </c>
      <c r="J23" t="s">
        <v>60</v>
      </c>
      <c r="K23" t="s">
        <v>61</v>
      </c>
      <c r="L23" t="s">
        <v>62</v>
      </c>
      <c r="M23" t="s">
        <v>60</v>
      </c>
      <c r="N23" t="s">
        <v>60</v>
      </c>
      <c r="O23" t="s">
        <v>62</v>
      </c>
      <c r="P23" t="s">
        <v>60</v>
      </c>
      <c r="Q23" t="s">
        <v>62</v>
      </c>
      <c r="R23" t="s">
        <v>60</v>
      </c>
      <c r="S23" t="s">
        <v>61</v>
      </c>
      <c r="T23" t="s">
        <v>62</v>
      </c>
      <c r="U23" t="s">
        <v>60</v>
      </c>
      <c r="V23" t="s">
        <v>60</v>
      </c>
      <c r="W23" t="s">
        <v>60</v>
      </c>
      <c r="X23" t="s">
        <v>61</v>
      </c>
      <c r="Y23" t="s">
        <v>60</v>
      </c>
      <c r="Z23" t="s">
        <v>60</v>
      </c>
      <c r="AA23" t="s">
        <v>60</v>
      </c>
      <c r="AB23" t="s">
        <v>60</v>
      </c>
      <c r="AC23" t="s">
        <v>60</v>
      </c>
      <c r="AD23" t="s">
        <v>60</v>
      </c>
      <c r="AE23" t="s">
        <v>61</v>
      </c>
      <c r="AF23" t="s">
        <v>61</v>
      </c>
      <c r="AG23" t="s">
        <v>60</v>
      </c>
      <c r="AH23" t="s">
        <v>60</v>
      </c>
      <c r="AI23" t="s">
        <v>62</v>
      </c>
      <c r="AJ23" t="s">
        <v>62</v>
      </c>
      <c r="AK23" t="s">
        <v>60</v>
      </c>
      <c r="AL23" t="s">
        <v>60</v>
      </c>
      <c r="AM23" t="s">
        <v>60</v>
      </c>
      <c r="AN23" t="s">
        <v>61</v>
      </c>
      <c r="AO23" t="s">
        <v>60</v>
      </c>
      <c r="AP23" t="s">
        <v>60</v>
      </c>
      <c r="AQ23" t="s">
        <v>60</v>
      </c>
      <c r="AR23" t="s">
        <v>62</v>
      </c>
      <c r="AS23" t="s">
        <v>60</v>
      </c>
      <c r="AT23" t="s">
        <v>60</v>
      </c>
      <c r="AU23" t="s">
        <v>60</v>
      </c>
      <c r="AV23" t="s">
        <v>60</v>
      </c>
      <c r="AW23" t="s">
        <v>62</v>
      </c>
      <c r="AX23" t="s">
        <v>60</v>
      </c>
      <c r="AY23" t="s">
        <v>61</v>
      </c>
      <c r="AZ23" t="s">
        <v>60</v>
      </c>
      <c r="BA23" t="s">
        <v>60</v>
      </c>
      <c r="BB23" t="s">
        <v>60</v>
      </c>
      <c r="BC23" t="s">
        <v>62</v>
      </c>
      <c r="BD23" t="s">
        <v>62</v>
      </c>
      <c r="BE23" t="s">
        <v>62</v>
      </c>
      <c r="BF23" t="s">
        <v>60</v>
      </c>
      <c r="BG23" t="s">
        <v>60</v>
      </c>
      <c r="BH23" t="s">
        <v>62</v>
      </c>
    </row>
    <row r="24" spans="1:60">
      <c r="A24" t="s">
        <v>60</v>
      </c>
      <c r="B24" t="s">
        <v>60</v>
      </c>
      <c r="C24" t="s">
        <v>60</v>
      </c>
      <c r="D24" t="s">
        <v>61</v>
      </c>
      <c r="E24" t="s">
        <v>60</v>
      </c>
      <c r="F24" t="s">
        <v>60</v>
      </c>
      <c r="G24" t="s">
        <v>60</v>
      </c>
      <c r="H24" t="s">
        <v>61</v>
      </c>
      <c r="I24" t="s">
        <v>61</v>
      </c>
      <c r="J24" t="s">
        <v>61</v>
      </c>
      <c r="K24" t="s">
        <v>61</v>
      </c>
      <c r="L24" t="s">
        <v>60</v>
      </c>
      <c r="M24" t="s">
        <v>61</v>
      </c>
      <c r="N24" t="s">
        <v>60</v>
      </c>
      <c r="O24" t="s">
        <v>60</v>
      </c>
      <c r="P24" t="s">
        <v>61</v>
      </c>
      <c r="Q24" t="s">
        <v>62</v>
      </c>
      <c r="R24" t="s">
        <v>61</v>
      </c>
      <c r="S24" t="s">
        <v>62</v>
      </c>
      <c r="T24" t="s">
        <v>62</v>
      </c>
      <c r="U24" t="s">
        <v>60</v>
      </c>
      <c r="V24" t="s">
        <v>60</v>
      </c>
      <c r="W24" t="s">
        <v>62</v>
      </c>
      <c r="X24" t="s">
        <v>62</v>
      </c>
      <c r="Y24" t="s">
        <v>60</v>
      </c>
      <c r="Z24" t="s">
        <v>61</v>
      </c>
      <c r="AA24" t="s">
        <v>60</v>
      </c>
      <c r="AB24" t="s">
        <v>60</v>
      </c>
      <c r="AC24" t="s">
        <v>61</v>
      </c>
      <c r="AD24" t="s">
        <v>61</v>
      </c>
      <c r="AE24" t="s">
        <v>62</v>
      </c>
      <c r="AF24" t="s">
        <v>62</v>
      </c>
      <c r="AG24" t="s">
        <v>62</v>
      </c>
      <c r="AH24" t="s">
        <v>61</v>
      </c>
      <c r="AI24" t="s">
        <v>62</v>
      </c>
      <c r="AJ24" t="s">
        <v>62</v>
      </c>
      <c r="AK24" t="s">
        <v>60</v>
      </c>
      <c r="AL24" t="s">
        <v>60</v>
      </c>
      <c r="AM24" t="s">
        <v>60</v>
      </c>
      <c r="AN24" t="s">
        <v>60</v>
      </c>
      <c r="AO24" t="s">
        <v>60</v>
      </c>
      <c r="AP24" t="s">
        <v>60</v>
      </c>
      <c r="AQ24" t="s">
        <v>61</v>
      </c>
      <c r="AR24" t="s">
        <v>61</v>
      </c>
      <c r="AS24" t="s">
        <v>60</v>
      </c>
      <c r="AT24" t="s">
        <v>60</v>
      </c>
      <c r="AU24" t="s">
        <v>60</v>
      </c>
      <c r="AV24" t="s">
        <v>60</v>
      </c>
      <c r="AW24" t="s">
        <v>62</v>
      </c>
      <c r="AX24" t="s">
        <v>62</v>
      </c>
      <c r="AY24" t="s">
        <v>61</v>
      </c>
      <c r="AZ24" t="s">
        <v>61</v>
      </c>
      <c r="BA24" t="s">
        <v>61</v>
      </c>
      <c r="BB24" t="s">
        <v>61</v>
      </c>
      <c r="BC24" t="s">
        <v>60</v>
      </c>
      <c r="BD24" t="s">
        <v>61</v>
      </c>
      <c r="BE24" t="s">
        <v>62</v>
      </c>
      <c r="BF24" t="s">
        <v>60</v>
      </c>
      <c r="BG24" t="s">
        <v>60</v>
      </c>
      <c r="BH24" t="s">
        <v>62</v>
      </c>
    </row>
    <row r="25" spans="1:60">
      <c r="A25" t="s">
        <v>60</v>
      </c>
      <c r="B25" t="s">
        <v>60</v>
      </c>
      <c r="C25" t="s">
        <v>61</v>
      </c>
      <c r="D25" t="s">
        <v>61</v>
      </c>
      <c r="E25" t="s">
        <v>62</v>
      </c>
      <c r="F25" t="s">
        <v>60</v>
      </c>
      <c r="G25" t="s">
        <v>60</v>
      </c>
      <c r="H25" t="s">
        <v>61</v>
      </c>
      <c r="I25" t="s">
        <v>62</v>
      </c>
      <c r="J25" t="s">
        <v>62</v>
      </c>
      <c r="K25" t="s">
        <v>61</v>
      </c>
      <c r="L25" t="s">
        <v>61</v>
      </c>
      <c r="M25" t="s">
        <v>61</v>
      </c>
      <c r="N25" t="s">
        <v>62</v>
      </c>
      <c r="O25" t="s">
        <v>60</v>
      </c>
      <c r="P25" t="s">
        <v>62</v>
      </c>
      <c r="Q25" t="s">
        <v>62</v>
      </c>
      <c r="R25" t="s">
        <v>60</v>
      </c>
      <c r="S25" t="s">
        <v>61</v>
      </c>
      <c r="T25" t="s">
        <v>62</v>
      </c>
      <c r="U25" t="s">
        <v>60</v>
      </c>
      <c r="V25" t="s">
        <v>60</v>
      </c>
      <c r="W25" t="s">
        <v>60</v>
      </c>
      <c r="X25" t="s">
        <v>61</v>
      </c>
      <c r="Y25" t="s">
        <v>60</v>
      </c>
      <c r="Z25" t="s">
        <v>60</v>
      </c>
      <c r="AA25" t="s">
        <v>60</v>
      </c>
      <c r="AB25" t="s">
        <v>60</v>
      </c>
      <c r="AC25" t="s">
        <v>62</v>
      </c>
      <c r="AD25" t="s">
        <v>60</v>
      </c>
      <c r="AE25" t="s">
        <v>62</v>
      </c>
      <c r="AF25" t="s">
        <v>61</v>
      </c>
      <c r="AG25" t="s">
        <v>62</v>
      </c>
      <c r="AH25" t="s">
        <v>62</v>
      </c>
      <c r="AI25" t="s">
        <v>62</v>
      </c>
      <c r="AJ25" t="s">
        <v>62</v>
      </c>
      <c r="AK25" t="s">
        <v>60</v>
      </c>
      <c r="AL25" t="s">
        <v>60</v>
      </c>
      <c r="AM25" t="s">
        <v>60</v>
      </c>
      <c r="AN25" t="s">
        <v>61</v>
      </c>
      <c r="AO25" t="s">
        <v>60</v>
      </c>
      <c r="AP25" t="s">
        <v>60</v>
      </c>
      <c r="AQ25" t="s">
        <v>60</v>
      </c>
      <c r="AR25" t="s">
        <v>60</v>
      </c>
      <c r="AS25" t="s">
        <v>60</v>
      </c>
      <c r="AT25" t="s">
        <v>60</v>
      </c>
      <c r="AU25" t="s">
        <v>60</v>
      </c>
      <c r="AV25" t="s">
        <v>60</v>
      </c>
      <c r="AW25" t="s">
        <v>62</v>
      </c>
      <c r="AX25" t="s">
        <v>60</v>
      </c>
      <c r="AY25" t="s">
        <v>61</v>
      </c>
      <c r="AZ25" t="s">
        <v>60</v>
      </c>
      <c r="BA25" t="s">
        <v>61</v>
      </c>
      <c r="BB25" t="s">
        <v>61</v>
      </c>
      <c r="BC25" t="s">
        <v>62</v>
      </c>
      <c r="BD25" t="s">
        <v>62</v>
      </c>
      <c r="BE25" t="s">
        <v>62</v>
      </c>
      <c r="BF25" t="s">
        <v>60</v>
      </c>
      <c r="BG25" t="s">
        <v>60</v>
      </c>
      <c r="BH25" t="s">
        <v>62</v>
      </c>
    </row>
    <row r="26" spans="1:60">
      <c r="A26" t="s">
        <v>62</v>
      </c>
      <c r="B26" t="s">
        <v>60</v>
      </c>
      <c r="C26" t="s">
        <v>62</v>
      </c>
      <c r="D26" t="s">
        <v>60</v>
      </c>
      <c r="E26" t="s">
        <v>60</v>
      </c>
      <c r="F26" t="s">
        <v>60</v>
      </c>
      <c r="G26" t="s">
        <v>62</v>
      </c>
      <c r="H26" t="s">
        <v>62</v>
      </c>
      <c r="I26" t="s">
        <v>62</v>
      </c>
      <c r="J26" t="s">
        <v>60</v>
      </c>
      <c r="K26" t="s">
        <v>60</v>
      </c>
      <c r="L26" t="s">
        <v>61</v>
      </c>
      <c r="M26" t="s">
        <v>60</v>
      </c>
      <c r="N26" t="s">
        <v>60</v>
      </c>
      <c r="O26" t="s">
        <v>62</v>
      </c>
      <c r="P26" t="s">
        <v>62</v>
      </c>
      <c r="Q26" t="s">
        <v>62</v>
      </c>
      <c r="R26" t="s">
        <v>60</v>
      </c>
      <c r="S26" t="s">
        <v>62</v>
      </c>
      <c r="T26" t="s">
        <v>62</v>
      </c>
      <c r="U26" t="s">
        <v>62</v>
      </c>
      <c r="V26" t="s">
        <v>60</v>
      </c>
      <c r="W26" t="s">
        <v>62</v>
      </c>
      <c r="X26" t="s">
        <v>62</v>
      </c>
      <c r="Y26" t="s">
        <v>62</v>
      </c>
      <c r="Z26" t="s">
        <v>60</v>
      </c>
      <c r="AA26" t="s">
        <v>60</v>
      </c>
      <c r="AB26" t="s">
        <v>60</v>
      </c>
      <c r="AC26" t="s">
        <v>61</v>
      </c>
      <c r="AD26" t="s">
        <v>61</v>
      </c>
      <c r="AE26" t="s">
        <v>62</v>
      </c>
      <c r="AF26" t="s">
        <v>62</v>
      </c>
      <c r="AG26" t="s">
        <v>61</v>
      </c>
      <c r="AH26" t="s">
        <v>60</v>
      </c>
      <c r="AI26" t="s">
        <v>62</v>
      </c>
      <c r="AJ26" t="s">
        <v>60</v>
      </c>
      <c r="AK26" t="s">
        <v>62</v>
      </c>
      <c r="AL26" t="s">
        <v>60</v>
      </c>
      <c r="AM26" t="s">
        <v>62</v>
      </c>
      <c r="AN26" t="s">
        <v>60</v>
      </c>
      <c r="AO26" t="s">
        <v>60</v>
      </c>
      <c r="AP26" t="s">
        <v>60</v>
      </c>
      <c r="AQ26" t="s">
        <v>60</v>
      </c>
      <c r="AR26" t="s">
        <v>62</v>
      </c>
      <c r="AS26" t="s">
        <v>60</v>
      </c>
      <c r="AT26" t="s">
        <v>60</v>
      </c>
      <c r="AU26" t="s">
        <v>60</v>
      </c>
      <c r="AV26" t="s">
        <v>60</v>
      </c>
      <c r="AW26" t="s">
        <v>60</v>
      </c>
      <c r="AX26" t="s">
        <v>60</v>
      </c>
      <c r="AY26" t="s">
        <v>60</v>
      </c>
      <c r="AZ26" t="s">
        <v>62</v>
      </c>
      <c r="BA26" t="s">
        <v>62</v>
      </c>
      <c r="BB26" t="s">
        <v>62</v>
      </c>
      <c r="BC26" t="s">
        <v>60</v>
      </c>
      <c r="BD26" t="s">
        <v>60</v>
      </c>
      <c r="BE26" t="s">
        <v>61</v>
      </c>
      <c r="BF26" t="s">
        <v>60</v>
      </c>
      <c r="BG26" t="s">
        <v>60</v>
      </c>
      <c r="BH26" t="s">
        <v>62</v>
      </c>
    </row>
    <row r="27" spans="1:60">
      <c r="A27" t="s">
        <v>60</v>
      </c>
      <c r="B27" t="s">
        <v>60</v>
      </c>
      <c r="C27" t="s">
        <v>61</v>
      </c>
      <c r="D27" t="s">
        <v>60</v>
      </c>
      <c r="E27" t="s">
        <v>60</v>
      </c>
      <c r="F27" t="s">
        <v>60</v>
      </c>
      <c r="G27" t="s">
        <v>60</v>
      </c>
      <c r="H27" t="s">
        <v>60</v>
      </c>
      <c r="I27" t="s">
        <v>62</v>
      </c>
      <c r="J27" t="s">
        <v>62</v>
      </c>
      <c r="K27" t="s">
        <v>61</v>
      </c>
      <c r="L27" t="s">
        <v>60</v>
      </c>
      <c r="M27" t="s">
        <v>60</v>
      </c>
      <c r="N27" t="s">
        <v>60</v>
      </c>
      <c r="O27" t="s">
        <v>62</v>
      </c>
      <c r="P27" t="s">
        <v>60</v>
      </c>
      <c r="Q27" t="s">
        <v>62</v>
      </c>
      <c r="R27" t="s">
        <v>60</v>
      </c>
      <c r="S27" t="s">
        <v>61</v>
      </c>
      <c r="T27" t="s">
        <v>62</v>
      </c>
      <c r="U27" t="s">
        <v>60</v>
      </c>
      <c r="V27" t="s">
        <v>60</v>
      </c>
      <c r="W27" t="s">
        <v>60</v>
      </c>
      <c r="X27" t="s">
        <v>61</v>
      </c>
      <c r="Y27" t="s">
        <v>60</v>
      </c>
      <c r="Z27" t="s">
        <v>60</v>
      </c>
      <c r="AA27" t="s">
        <v>60</v>
      </c>
      <c r="AB27" t="s">
        <v>60</v>
      </c>
      <c r="AC27" t="s">
        <v>62</v>
      </c>
      <c r="AD27" t="s">
        <v>62</v>
      </c>
      <c r="AE27" t="s">
        <v>62</v>
      </c>
      <c r="AF27" t="s">
        <v>61</v>
      </c>
      <c r="AG27" t="s">
        <v>60</v>
      </c>
      <c r="AH27" t="s">
        <v>60</v>
      </c>
      <c r="AI27" t="s">
        <v>62</v>
      </c>
      <c r="AJ27" t="s">
        <v>60</v>
      </c>
      <c r="AK27" t="s">
        <v>60</v>
      </c>
      <c r="AL27" t="s">
        <v>60</v>
      </c>
      <c r="AM27" t="s">
        <v>62</v>
      </c>
      <c r="AN27" t="s">
        <v>61</v>
      </c>
      <c r="AO27" t="s">
        <v>60</v>
      </c>
      <c r="AP27" t="s">
        <v>60</v>
      </c>
      <c r="AQ27" t="s">
        <v>60</v>
      </c>
      <c r="AR27" t="s">
        <v>60</v>
      </c>
      <c r="AS27" t="s">
        <v>60</v>
      </c>
      <c r="AT27" t="s">
        <v>60</v>
      </c>
      <c r="AU27" t="s">
        <v>61</v>
      </c>
      <c r="AV27" t="s">
        <v>60</v>
      </c>
      <c r="AW27" t="s">
        <v>62</v>
      </c>
      <c r="AX27" t="s">
        <v>62</v>
      </c>
      <c r="AY27" t="s">
        <v>60</v>
      </c>
      <c r="AZ27" t="s">
        <v>60</v>
      </c>
      <c r="BA27" t="s">
        <v>60</v>
      </c>
      <c r="BB27" t="s">
        <v>60</v>
      </c>
      <c r="BC27" t="s">
        <v>62</v>
      </c>
      <c r="BD27" t="s">
        <v>61</v>
      </c>
      <c r="BE27" t="s">
        <v>62</v>
      </c>
      <c r="BF27" t="s">
        <v>60</v>
      </c>
      <c r="BG27" t="s">
        <v>62</v>
      </c>
      <c r="BH27" t="s">
        <v>62</v>
      </c>
    </row>
    <row r="28" spans="1:60">
      <c r="A28" t="s">
        <v>60</v>
      </c>
      <c r="B28" t="s">
        <v>60</v>
      </c>
      <c r="C28" t="s">
        <v>62</v>
      </c>
      <c r="D28" t="s">
        <v>61</v>
      </c>
      <c r="E28" t="s">
        <v>60</v>
      </c>
      <c r="F28" t="s">
        <v>60</v>
      </c>
      <c r="G28" t="s">
        <v>60</v>
      </c>
      <c r="H28" t="s">
        <v>60</v>
      </c>
      <c r="I28" t="s">
        <v>62</v>
      </c>
      <c r="J28" t="s">
        <v>61</v>
      </c>
      <c r="K28" t="s">
        <v>61</v>
      </c>
      <c r="L28" t="s">
        <v>61</v>
      </c>
      <c r="M28" t="s">
        <v>62</v>
      </c>
      <c r="N28" t="s">
        <v>60</v>
      </c>
      <c r="O28" t="s">
        <v>62</v>
      </c>
      <c r="P28" t="s">
        <v>62</v>
      </c>
      <c r="Q28" t="s">
        <v>61</v>
      </c>
      <c r="R28" t="s">
        <v>60</v>
      </c>
      <c r="S28" t="s">
        <v>60</v>
      </c>
      <c r="T28" t="s">
        <v>62</v>
      </c>
      <c r="U28" t="s">
        <v>60</v>
      </c>
      <c r="V28" t="s">
        <v>60</v>
      </c>
      <c r="W28" t="s">
        <v>60</v>
      </c>
      <c r="X28" t="s">
        <v>61</v>
      </c>
      <c r="Y28" t="s">
        <v>60</v>
      </c>
      <c r="Z28" t="s">
        <v>60</v>
      </c>
      <c r="AA28" t="s">
        <v>60</v>
      </c>
      <c r="AB28" t="s">
        <v>60</v>
      </c>
      <c r="AC28" t="s">
        <v>61</v>
      </c>
      <c r="AD28" t="s">
        <v>62</v>
      </c>
      <c r="AE28" t="s">
        <v>61</v>
      </c>
      <c r="AF28" t="s">
        <v>61</v>
      </c>
      <c r="AG28" t="s">
        <v>60</v>
      </c>
      <c r="AH28" t="s">
        <v>60</v>
      </c>
      <c r="AI28" t="s">
        <v>62</v>
      </c>
      <c r="AJ28" t="s">
        <v>62</v>
      </c>
      <c r="AK28" t="s">
        <v>60</v>
      </c>
      <c r="AL28" t="s">
        <v>60</v>
      </c>
      <c r="AM28" t="s">
        <v>62</v>
      </c>
      <c r="AN28" t="s">
        <v>60</v>
      </c>
      <c r="AO28" t="s">
        <v>60</v>
      </c>
      <c r="AP28" t="s">
        <v>60</v>
      </c>
      <c r="AQ28" t="s">
        <v>60</v>
      </c>
      <c r="AR28" t="s">
        <v>61</v>
      </c>
      <c r="AS28" t="s">
        <v>60</v>
      </c>
      <c r="AT28" t="s">
        <v>60</v>
      </c>
      <c r="AU28" t="s">
        <v>60</v>
      </c>
      <c r="AV28" t="s">
        <v>60</v>
      </c>
      <c r="AW28" t="s">
        <v>62</v>
      </c>
      <c r="AX28" t="s">
        <v>60</v>
      </c>
      <c r="AY28" t="s">
        <v>61</v>
      </c>
      <c r="AZ28" t="s">
        <v>61</v>
      </c>
      <c r="BA28" t="s">
        <v>60</v>
      </c>
      <c r="BB28" t="s">
        <v>60</v>
      </c>
      <c r="BC28" t="s">
        <v>62</v>
      </c>
      <c r="BD28" t="s">
        <v>62</v>
      </c>
      <c r="BE28" t="s">
        <v>61</v>
      </c>
      <c r="BF28" t="s">
        <v>60</v>
      </c>
      <c r="BG28" t="s">
        <v>62</v>
      </c>
      <c r="BH28" t="s">
        <v>62</v>
      </c>
    </row>
    <row r="29" spans="1:60">
      <c r="A29" t="s">
        <v>60</v>
      </c>
      <c r="B29" t="s">
        <v>60</v>
      </c>
      <c r="C29" t="s">
        <v>60</v>
      </c>
      <c r="D29" t="s">
        <v>60</v>
      </c>
      <c r="E29" t="s">
        <v>60</v>
      </c>
      <c r="F29" t="s">
        <v>60</v>
      </c>
      <c r="G29" t="s">
        <v>60</v>
      </c>
      <c r="H29" t="s">
        <v>60</v>
      </c>
      <c r="I29" t="s">
        <v>62</v>
      </c>
      <c r="J29" t="s">
        <v>62</v>
      </c>
      <c r="K29" t="s">
        <v>61</v>
      </c>
      <c r="L29" t="s">
        <v>61</v>
      </c>
      <c r="M29" t="s">
        <v>60</v>
      </c>
      <c r="N29" t="s">
        <v>60</v>
      </c>
      <c r="O29" t="s">
        <v>62</v>
      </c>
      <c r="P29" t="s">
        <v>61</v>
      </c>
      <c r="Q29" t="s">
        <v>62</v>
      </c>
      <c r="R29" t="s">
        <v>60</v>
      </c>
      <c r="S29" t="s">
        <v>61</v>
      </c>
      <c r="T29" t="s">
        <v>62</v>
      </c>
      <c r="U29" t="s">
        <v>60</v>
      </c>
      <c r="V29" t="s">
        <v>60</v>
      </c>
      <c r="W29" t="s">
        <v>60</v>
      </c>
      <c r="X29" t="s">
        <v>60</v>
      </c>
      <c r="Y29" t="s">
        <v>60</v>
      </c>
      <c r="Z29" t="s">
        <v>60</v>
      </c>
      <c r="AA29" t="s">
        <v>60</v>
      </c>
      <c r="AB29" t="s">
        <v>60</v>
      </c>
      <c r="AC29" t="s">
        <v>62</v>
      </c>
      <c r="AD29" t="s">
        <v>62</v>
      </c>
      <c r="AE29" t="s">
        <v>61</v>
      </c>
      <c r="AF29" t="s">
        <v>62</v>
      </c>
      <c r="AG29" t="s">
        <v>60</v>
      </c>
      <c r="AH29" t="s">
        <v>60</v>
      </c>
      <c r="AI29" t="s">
        <v>62</v>
      </c>
      <c r="AJ29" t="s">
        <v>62</v>
      </c>
      <c r="AK29" t="s">
        <v>60</v>
      </c>
      <c r="AL29" t="s">
        <v>60</v>
      </c>
      <c r="AM29" t="s">
        <v>62</v>
      </c>
      <c r="AN29" t="s">
        <v>61</v>
      </c>
      <c r="AO29" t="s">
        <v>60</v>
      </c>
      <c r="AP29" t="s">
        <v>60</v>
      </c>
      <c r="AQ29" t="s">
        <v>60</v>
      </c>
      <c r="AR29" t="s">
        <v>60</v>
      </c>
      <c r="AS29" t="s">
        <v>60</v>
      </c>
      <c r="AT29" t="s">
        <v>60</v>
      </c>
      <c r="AU29" t="s">
        <v>60</v>
      </c>
      <c r="AV29" t="s">
        <v>60</v>
      </c>
      <c r="AW29" t="s">
        <v>62</v>
      </c>
      <c r="AX29" t="s">
        <v>62</v>
      </c>
      <c r="AY29" t="s">
        <v>61</v>
      </c>
      <c r="AZ29" t="s">
        <v>61</v>
      </c>
      <c r="BA29" t="s">
        <v>61</v>
      </c>
      <c r="BB29" t="s">
        <v>60</v>
      </c>
      <c r="BC29" t="s">
        <v>62</v>
      </c>
      <c r="BD29" t="s">
        <v>62</v>
      </c>
      <c r="BE29" t="s">
        <v>62</v>
      </c>
      <c r="BF29" t="s">
        <v>60</v>
      </c>
      <c r="BG29" t="s">
        <v>61</v>
      </c>
      <c r="BH29" t="s">
        <v>60</v>
      </c>
    </row>
    <row r="30" spans="1:60">
      <c r="A30" t="s">
        <v>60</v>
      </c>
      <c r="B30" t="s">
        <v>60</v>
      </c>
      <c r="C30" t="s">
        <v>61</v>
      </c>
      <c r="D30" t="s">
        <v>61</v>
      </c>
      <c r="E30" t="s">
        <v>60</v>
      </c>
      <c r="F30" t="s">
        <v>60</v>
      </c>
      <c r="G30" t="s">
        <v>60</v>
      </c>
      <c r="H30" t="s">
        <v>61</v>
      </c>
      <c r="I30" t="s">
        <v>62</v>
      </c>
      <c r="J30" t="s">
        <v>62</v>
      </c>
      <c r="K30" t="s">
        <v>61</v>
      </c>
      <c r="L30" t="s">
        <v>61</v>
      </c>
      <c r="M30" t="s">
        <v>60</v>
      </c>
      <c r="N30" t="s">
        <v>60</v>
      </c>
      <c r="O30" t="s">
        <v>62</v>
      </c>
      <c r="P30" t="s">
        <v>62</v>
      </c>
      <c r="Q30" t="s">
        <v>62</v>
      </c>
      <c r="R30" t="s">
        <v>60</v>
      </c>
      <c r="S30" t="s">
        <v>61</v>
      </c>
      <c r="T30" t="s">
        <v>62</v>
      </c>
      <c r="U30" t="s">
        <v>60</v>
      </c>
      <c r="V30" t="s">
        <v>60</v>
      </c>
      <c r="W30" t="s">
        <v>61</v>
      </c>
      <c r="X30" t="s">
        <v>61</v>
      </c>
      <c r="Y30" t="s">
        <v>61</v>
      </c>
      <c r="Z30" t="s">
        <v>61</v>
      </c>
      <c r="AA30" t="s">
        <v>61</v>
      </c>
      <c r="AB30" t="s">
        <v>60</v>
      </c>
      <c r="AC30" t="s">
        <v>61</v>
      </c>
      <c r="AD30" t="s">
        <v>60</v>
      </c>
      <c r="AE30" t="s">
        <v>61</v>
      </c>
      <c r="AF30" t="s">
        <v>61</v>
      </c>
      <c r="AG30" t="s">
        <v>60</v>
      </c>
      <c r="AH30" t="s">
        <v>60</v>
      </c>
      <c r="AI30" t="s">
        <v>62</v>
      </c>
      <c r="AJ30" t="s">
        <v>62</v>
      </c>
      <c r="AK30" t="s">
        <v>60</v>
      </c>
      <c r="AL30" t="s">
        <v>60</v>
      </c>
      <c r="AM30" t="s">
        <v>62</v>
      </c>
      <c r="AN30" t="s">
        <v>61</v>
      </c>
      <c r="AO30" t="s">
        <v>60</v>
      </c>
      <c r="AP30" t="s">
        <v>60</v>
      </c>
      <c r="AQ30" t="s">
        <v>61</v>
      </c>
      <c r="AR30" t="s">
        <v>61</v>
      </c>
      <c r="AS30" t="s">
        <v>60</v>
      </c>
      <c r="AT30" t="s">
        <v>60</v>
      </c>
      <c r="AU30" t="s">
        <v>60</v>
      </c>
      <c r="AV30" t="s">
        <v>60</v>
      </c>
      <c r="AW30" t="s">
        <v>62</v>
      </c>
      <c r="AX30" t="s">
        <v>60</v>
      </c>
      <c r="AY30" t="s">
        <v>61</v>
      </c>
      <c r="AZ30" t="s">
        <v>61</v>
      </c>
      <c r="BA30" t="s">
        <v>60</v>
      </c>
      <c r="BB30" t="s">
        <v>60</v>
      </c>
      <c r="BC30" t="s">
        <v>62</v>
      </c>
      <c r="BD30" t="s">
        <v>62</v>
      </c>
      <c r="BE30" t="s">
        <v>61</v>
      </c>
      <c r="BF30" t="s">
        <v>60</v>
      </c>
      <c r="BG30" t="s">
        <v>62</v>
      </c>
      <c r="BH30" t="s">
        <v>62</v>
      </c>
    </row>
    <row r="31" spans="1:60">
      <c r="A31" t="s">
        <v>60</v>
      </c>
      <c r="B31" t="s">
        <v>61</v>
      </c>
      <c r="C31" t="s">
        <v>60</v>
      </c>
      <c r="D31" t="s">
        <v>60</v>
      </c>
      <c r="E31" t="s">
        <v>60</v>
      </c>
      <c r="F31" t="s">
        <v>60</v>
      </c>
      <c r="G31" t="s">
        <v>62</v>
      </c>
      <c r="H31" t="s">
        <v>60</v>
      </c>
      <c r="I31" t="s">
        <v>60</v>
      </c>
      <c r="J31" t="s">
        <v>60</v>
      </c>
      <c r="K31" t="s">
        <v>62</v>
      </c>
      <c r="L31" t="s">
        <v>61</v>
      </c>
      <c r="M31" t="s">
        <v>60</v>
      </c>
      <c r="N31" t="s">
        <v>60</v>
      </c>
      <c r="O31" t="s">
        <v>61</v>
      </c>
      <c r="P31" t="s">
        <v>62</v>
      </c>
      <c r="Q31" t="s">
        <v>62</v>
      </c>
      <c r="R31" t="s">
        <v>60</v>
      </c>
      <c r="S31" t="s">
        <v>60</v>
      </c>
      <c r="T31" t="s">
        <v>62</v>
      </c>
      <c r="U31" t="s">
        <v>60</v>
      </c>
      <c r="V31" t="s">
        <v>60</v>
      </c>
      <c r="W31" t="s">
        <v>60</v>
      </c>
      <c r="X31" t="s">
        <v>61</v>
      </c>
      <c r="Y31" t="s">
        <v>60</v>
      </c>
      <c r="Z31" t="s">
        <v>60</v>
      </c>
      <c r="AA31" t="s">
        <v>60</v>
      </c>
      <c r="AB31" t="s">
        <v>62</v>
      </c>
      <c r="AC31" t="s">
        <v>60</v>
      </c>
      <c r="AD31" t="s">
        <v>61</v>
      </c>
      <c r="AE31" t="s">
        <v>62</v>
      </c>
      <c r="AF31" t="s">
        <v>60</v>
      </c>
      <c r="AG31" t="s">
        <v>60</v>
      </c>
      <c r="AH31" t="s">
        <v>60</v>
      </c>
      <c r="AI31" t="s">
        <v>62</v>
      </c>
      <c r="AJ31" t="s">
        <v>62</v>
      </c>
      <c r="AK31" t="s">
        <v>60</v>
      </c>
      <c r="AL31" t="s">
        <v>60</v>
      </c>
      <c r="AM31" t="s">
        <v>61</v>
      </c>
      <c r="AN31" t="s">
        <v>61</v>
      </c>
      <c r="AO31" t="s">
        <v>60</v>
      </c>
      <c r="AP31" t="s">
        <v>60</v>
      </c>
      <c r="AQ31" t="s">
        <v>60</v>
      </c>
      <c r="AR31" t="s">
        <v>61</v>
      </c>
      <c r="AS31" t="s">
        <v>60</v>
      </c>
      <c r="AT31" t="s">
        <v>60</v>
      </c>
      <c r="AU31" t="s">
        <v>60</v>
      </c>
      <c r="AV31" t="s">
        <v>60</v>
      </c>
      <c r="AW31" t="s">
        <v>62</v>
      </c>
      <c r="AX31" t="s">
        <v>61</v>
      </c>
      <c r="AY31" t="s">
        <v>61</v>
      </c>
      <c r="AZ31" t="s">
        <v>62</v>
      </c>
      <c r="BA31" t="s">
        <v>61</v>
      </c>
      <c r="BB31" t="s">
        <v>60</v>
      </c>
      <c r="BC31" t="s">
        <v>62</v>
      </c>
      <c r="BD31" t="s">
        <v>62</v>
      </c>
      <c r="BE31" t="s">
        <v>62</v>
      </c>
      <c r="BF31" t="s">
        <v>61</v>
      </c>
      <c r="BG31" t="s">
        <v>61</v>
      </c>
      <c r="BH31" t="s">
        <v>61</v>
      </c>
    </row>
    <row r="32" spans="1:60">
      <c r="A32" t="s">
        <v>62</v>
      </c>
      <c r="B32" t="s">
        <v>60</v>
      </c>
      <c r="C32" t="s">
        <v>61</v>
      </c>
      <c r="D32" t="s">
        <v>61</v>
      </c>
      <c r="E32" t="s">
        <v>60</v>
      </c>
      <c r="F32" t="s">
        <v>60</v>
      </c>
      <c r="G32" t="s">
        <v>62</v>
      </c>
      <c r="H32" t="s">
        <v>60</v>
      </c>
      <c r="I32" t="s">
        <v>60</v>
      </c>
      <c r="J32" t="s">
        <v>62</v>
      </c>
      <c r="K32" t="s">
        <v>61</v>
      </c>
      <c r="L32" t="s">
        <v>61</v>
      </c>
      <c r="M32" t="s">
        <v>61</v>
      </c>
      <c r="N32" t="s">
        <v>61</v>
      </c>
      <c r="O32" t="s">
        <v>60</v>
      </c>
      <c r="P32" t="s">
        <v>61</v>
      </c>
      <c r="Q32" t="s">
        <v>60</v>
      </c>
      <c r="R32" t="s">
        <v>60</v>
      </c>
      <c r="S32" t="s">
        <v>60</v>
      </c>
      <c r="T32" t="s">
        <v>62</v>
      </c>
      <c r="U32" t="s">
        <v>62</v>
      </c>
      <c r="V32" t="s">
        <v>62</v>
      </c>
      <c r="W32" t="s">
        <v>62</v>
      </c>
      <c r="X32" t="s">
        <v>62</v>
      </c>
      <c r="Y32" t="s">
        <v>60</v>
      </c>
      <c r="Z32" t="s">
        <v>62</v>
      </c>
      <c r="AA32" t="s">
        <v>61</v>
      </c>
      <c r="AB32" t="s">
        <v>62</v>
      </c>
      <c r="AC32" t="s">
        <v>62</v>
      </c>
      <c r="AD32" t="s">
        <v>61</v>
      </c>
      <c r="AE32" t="s">
        <v>60</v>
      </c>
      <c r="AF32" t="s">
        <v>62</v>
      </c>
      <c r="AG32" t="s">
        <v>61</v>
      </c>
      <c r="AH32" t="s">
        <v>60</v>
      </c>
      <c r="AI32" t="s">
        <v>60</v>
      </c>
      <c r="AJ32" t="s">
        <v>60</v>
      </c>
      <c r="AK32" t="s">
        <v>62</v>
      </c>
      <c r="AL32" t="s">
        <v>62</v>
      </c>
      <c r="AM32" t="s">
        <v>60</v>
      </c>
      <c r="AN32" t="s">
        <v>62</v>
      </c>
      <c r="AO32" t="s">
        <v>61</v>
      </c>
      <c r="AP32" t="s">
        <v>62</v>
      </c>
      <c r="AQ32" t="s">
        <v>61</v>
      </c>
      <c r="AR32" t="s">
        <v>62</v>
      </c>
      <c r="AS32" t="s">
        <v>60</v>
      </c>
      <c r="AT32" t="s">
        <v>61</v>
      </c>
      <c r="AU32" t="s">
        <v>60</v>
      </c>
      <c r="AV32" t="s">
        <v>61</v>
      </c>
      <c r="AW32" t="s">
        <v>62</v>
      </c>
      <c r="AX32" t="s">
        <v>62</v>
      </c>
      <c r="AY32" t="s">
        <v>60</v>
      </c>
      <c r="AZ32" t="s">
        <v>62</v>
      </c>
      <c r="BA32" t="s">
        <v>62</v>
      </c>
      <c r="BB32" t="s">
        <v>61</v>
      </c>
      <c r="BC32" t="s">
        <v>60</v>
      </c>
      <c r="BD32" t="s">
        <v>62</v>
      </c>
      <c r="BE32" t="s">
        <v>61</v>
      </c>
      <c r="BF32" t="s">
        <v>60</v>
      </c>
      <c r="BG32" t="s">
        <v>61</v>
      </c>
      <c r="BH32" t="s">
        <v>61</v>
      </c>
    </row>
    <row r="33" spans="1:60">
      <c r="A33" t="s">
        <v>60</v>
      </c>
      <c r="B33" t="s">
        <v>60</v>
      </c>
      <c r="C33" t="s">
        <v>61</v>
      </c>
      <c r="D33" t="s">
        <v>61</v>
      </c>
      <c r="E33" t="s">
        <v>60</v>
      </c>
      <c r="F33" t="s">
        <v>61</v>
      </c>
      <c r="G33" t="s">
        <v>61</v>
      </c>
      <c r="H33" t="s">
        <v>60</v>
      </c>
      <c r="I33" t="s">
        <v>62</v>
      </c>
      <c r="J33" t="s">
        <v>61</v>
      </c>
      <c r="K33" t="s">
        <v>61</v>
      </c>
      <c r="L33" t="s">
        <v>61</v>
      </c>
      <c r="M33" t="s">
        <v>62</v>
      </c>
      <c r="N33" t="s">
        <v>61</v>
      </c>
      <c r="O33" t="s">
        <v>62</v>
      </c>
      <c r="P33" t="s">
        <v>62</v>
      </c>
      <c r="Q33" t="s">
        <v>62</v>
      </c>
      <c r="R33" t="s">
        <v>61</v>
      </c>
      <c r="S33" t="s">
        <v>61</v>
      </c>
      <c r="T33" t="s">
        <v>62</v>
      </c>
      <c r="U33" t="s">
        <v>60</v>
      </c>
      <c r="V33" t="s">
        <v>60</v>
      </c>
      <c r="W33" t="s">
        <v>61</v>
      </c>
      <c r="X33" t="s">
        <v>61</v>
      </c>
      <c r="Y33" t="s">
        <v>61</v>
      </c>
      <c r="Z33" t="s">
        <v>60</v>
      </c>
      <c r="AA33" t="s">
        <v>60</v>
      </c>
      <c r="AB33" t="s">
        <v>61</v>
      </c>
      <c r="AC33" t="s">
        <v>60</v>
      </c>
      <c r="AD33" t="s">
        <v>60</v>
      </c>
      <c r="AE33" t="s">
        <v>61</v>
      </c>
      <c r="AF33" t="s">
        <v>61</v>
      </c>
      <c r="AG33" t="s">
        <v>61</v>
      </c>
      <c r="AH33" t="s">
        <v>60</v>
      </c>
      <c r="AI33" t="s">
        <v>62</v>
      </c>
      <c r="AJ33" t="s">
        <v>61</v>
      </c>
      <c r="AK33" t="s">
        <v>61</v>
      </c>
      <c r="AL33" t="s">
        <v>60</v>
      </c>
      <c r="AM33" t="s">
        <v>61</v>
      </c>
      <c r="AN33" t="s">
        <v>61</v>
      </c>
      <c r="AO33" t="s">
        <v>60</v>
      </c>
      <c r="AP33" t="s">
        <v>60</v>
      </c>
      <c r="AQ33" t="s">
        <v>61</v>
      </c>
      <c r="AR33" t="s">
        <v>61</v>
      </c>
      <c r="AS33" t="s">
        <v>60</v>
      </c>
      <c r="AT33" t="s">
        <v>60</v>
      </c>
      <c r="AU33" t="s">
        <v>60</v>
      </c>
      <c r="AV33" t="s">
        <v>60</v>
      </c>
      <c r="AW33" t="s">
        <v>61</v>
      </c>
      <c r="AX33" t="s">
        <v>61</v>
      </c>
      <c r="AY33" t="s">
        <v>61</v>
      </c>
      <c r="AZ33" t="s">
        <v>61</v>
      </c>
      <c r="BA33" t="s">
        <v>60</v>
      </c>
      <c r="BB33" t="s">
        <v>60</v>
      </c>
      <c r="BC33" t="s">
        <v>62</v>
      </c>
      <c r="BD33" t="s">
        <v>62</v>
      </c>
      <c r="BE33" t="s">
        <v>62</v>
      </c>
      <c r="BF33" t="s">
        <v>60</v>
      </c>
      <c r="BG33" t="s">
        <v>62</v>
      </c>
      <c r="BH33" t="s">
        <v>62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0.662+(A1-1)*0.0049710144927536</f>
        <v>0.66200000000000003</v>
      </c>
      <c r="C1">
        <f t="shared" ref="C1:C32" si="1">0+1*B1-0.418072019655307*(1.00520833333333+(B1-0.773958333333333)^2/8.353125)^0.5</f>
        <v>0.24252791677219093</v>
      </c>
    </row>
    <row r="2" spans="1:3">
      <c r="A2" s="8">
        <v>2</v>
      </c>
      <c r="B2">
        <f t="shared" si="0"/>
        <v>0.66697101449275364</v>
      </c>
      <c r="C2">
        <f t="shared" si="1"/>
        <v>0.24752607787307263</v>
      </c>
    </row>
    <row r="3" spans="1:3">
      <c r="A3" s="8">
        <v>3</v>
      </c>
      <c r="B3">
        <f t="shared" si="0"/>
        <v>0.67194202898550726</v>
      </c>
      <c r="C3">
        <f t="shared" si="1"/>
        <v>0.25252300792199706</v>
      </c>
    </row>
    <row r="4" spans="1:3">
      <c r="A4" s="8">
        <v>4</v>
      </c>
      <c r="B4">
        <f t="shared" si="0"/>
        <v>0.67691304347826087</v>
      </c>
      <c r="C4">
        <f t="shared" si="1"/>
        <v>0.25751870669075355</v>
      </c>
    </row>
    <row r="5" spans="1:3">
      <c r="A5" s="8">
        <v>5</v>
      </c>
      <c r="B5">
        <f t="shared" si="0"/>
        <v>0.68188405797101448</v>
      </c>
      <c r="C5">
        <f t="shared" si="1"/>
        <v>0.26251317396192192</v>
      </c>
    </row>
    <row r="6" spans="1:3">
      <c r="A6" s="8">
        <v>6</v>
      </c>
      <c r="B6">
        <f t="shared" si="0"/>
        <v>0.68685507246376809</v>
      </c>
      <c r="C6">
        <f t="shared" si="1"/>
        <v>0.26750640952888122</v>
      </c>
    </row>
    <row r="7" spans="1:3">
      <c r="A7" s="8">
        <v>7</v>
      </c>
      <c r="B7">
        <f t="shared" si="0"/>
        <v>0.69182608695652159</v>
      </c>
      <c r="C7">
        <f t="shared" si="1"/>
        <v>0.27249841319581963</v>
      </c>
    </row>
    <row r="8" spans="1:3">
      <c r="A8" s="8">
        <v>8</v>
      </c>
      <c r="B8">
        <f t="shared" si="0"/>
        <v>0.6967971014492752</v>
      </c>
      <c r="C8">
        <f t="shared" si="1"/>
        <v>0.27748918477774254</v>
      </c>
    </row>
    <row r="9" spans="1:3">
      <c r="A9" s="8">
        <v>9</v>
      </c>
      <c r="B9">
        <f t="shared" si="0"/>
        <v>0.70176811594202881</v>
      </c>
      <c r="C9">
        <f t="shared" si="1"/>
        <v>0.28247872410048092</v>
      </c>
    </row>
    <row r="10" spans="1:3">
      <c r="A10" s="8">
        <v>10</v>
      </c>
      <c r="B10">
        <f t="shared" si="0"/>
        <v>0.70673913043478243</v>
      </c>
      <c r="C10">
        <f t="shared" si="1"/>
        <v>0.28746703100069887</v>
      </c>
    </row>
    <row r="11" spans="1:3">
      <c r="A11" s="8">
        <v>11</v>
      </c>
      <c r="B11">
        <f t="shared" si="0"/>
        <v>0.71171014492753604</v>
      </c>
      <c r="C11">
        <f t="shared" si="1"/>
        <v>0.29245410532590088</v>
      </c>
    </row>
    <row r="12" spans="1:3">
      <c r="A12" s="8">
        <v>12</v>
      </c>
      <c r="B12">
        <f t="shared" si="0"/>
        <v>0.71668115942028965</v>
      </c>
      <c r="C12">
        <f t="shared" si="1"/>
        <v>0.29743994693443865</v>
      </c>
    </row>
    <row r="13" spans="1:3">
      <c r="A13" s="8">
        <v>13</v>
      </c>
      <c r="B13">
        <f t="shared" si="0"/>
        <v>0.72165217391304326</v>
      </c>
      <c r="C13">
        <f t="shared" si="1"/>
        <v>0.30242455569551696</v>
      </c>
    </row>
    <row r="14" spans="1:3">
      <c r="A14" s="8">
        <v>14</v>
      </c>
      <c r="B14">
        <f t="shared" si="0"/>
        <v>0.72662318840579687</v>
      </c>
      <c r="C14">
        <f t="shared" si="1"/>
        <v>0.30740793148920004</v>
      </c>
    </row>
    <row r="15" spans="1:3">
      <c r="A15" s="8">
        <v>15</v>
      </c>
      <c r="B15">
        <f t="shared" si="0"/>
        <v>0.73159420289855048</v>
      </c>
      <c r="C15">
        <f t="shared" si="1"/>
        <v>0.31239007420641618</v>
      </c>
    </row>
    <row r="16" spans="1:3">
      <c r="A16" s="8">
        <v>16</v>
      </c>
      <c r="B16">
        <f t="shared" si="0"/>
        <v>0.73656521739130398</v>
      </c>
      <c r="C16">
        <f t="shared" si="1"/>
        <v>0.317370983748963</v>
      </c>
    </row>
    <row r="17" spans="1:3">
      <c r="A17" s="8">
        <v>17</v>
      </c>
      <c r="B17">
        <f t="shared" si="0"/>
        <v>0.7415362318840576</v>
      </c>
      <c r="C17">
        <f t="shared" si="1"/>
        <v>0.32235066002951196</v>
      </c>
    </row>
    <row r="18" spans="1:3">
      <c r="A18" s="8">
        <v>18</v>
      </c>
      <c r="B18">
        <f t="shared" si="0"/>
        <v>0.74650724637681121</v>
      </c>
      <c r="C18">
        <f t="shared" si="1"/>
        <v>0.32732910297161155</v>
      </c>
    </row>
    <row r="19" spans="1:3">
      <c r="A19" s="8">
        <v>19</v>
      </c>
      <c r="B19">
        <f t="shared" si="0"/>
        <v>0.75147826086956482</v>
      </c>
      <c r="C19">
        <f t="shared" si="1"/>
        <v>0.33230631250969089</v>
      </c>
    </row>
    <row r="20" spans="1:3">
      <c r="A20" s="8">
        <v>20</v>
      </c>
      <c r="B20">
        <f t="shared" si="0"/>
        <v>0.75644927536231843</v>
      </c>
      <c r="C20">
        <f t="shared" si="1"/>
        <v>0.33728228858906334</v>
      </c>
    </row>
    <row r="21" spans="1:3">
      <c r="A21" s="8">
        <v>21</v>
      </c>
      <c r="B21">
        <f t="shared" si="0"/>
        <v>0.76142028985507204</v>
      </c>
      <c r="C21">
        <f t="shared" si="1"/>
        <v>0.34225703116592776</v>
      </c>
    </row>
    <row r="22" spans="1:3">
      <c r="A22" s="8">
        <v>22</v>
      </c>
      <c r="B22">
        <f t="shared" si="0"/>
        <v>0.76639130434782565</v>
      </c>
      <c r="C22">
        <f t="shared" si="1"/>
        <v>0.34723054020737126</v>
      </c>
    </row>
    <row r="23" spans="1:3">
      <c r="A23" s="8">
        <v>23</v>
      </c>
      <c r="B23">
        <f t="shared" si="0"/>
        <v>0.77136231884057926</v>
      </c>
      <c r="C23">
        <f t="shared" si="1"/>
        <v>0.35220281569137046</v>
      </c>
    </row>
    <row r="24" spans="1:3">
      <c r="A24" s="8">
        <v>24</v>
      </c>
      <c r="B24">
        <f t="shared" si="0"/>
        <v>0.77633333333333288</v>
      </c>
      <c r="C24">
        <f t="shared" si="1"/>
        <v>0.35717385760679221</v>
      </c>
    </row>
    <row r="25" spans="1:3">
      <c r="A25" s="8">
        <v>25</v>
      </c>
      <c r="B25">
        <f t="shared" si="0"/>
        <v>0.78130434782608638</v>
      </c>
      <c r="C25">
        <f t="shared" si="1"/>
        <v>0.36214366595339437</v>
      </c>
    </row>
    <row r="26" spans="1:3">
      <c r="A26" s="8">
        <v>26</v>
      </c>
      <c r="B26">
        <f t="shared" si="0"/>
        <v>0.7862753623188401</v>
      </c>
      <c r="C26">
        <f t="shared" si="1"/>
        <v>0.36711224074182608</v>
      </c>
    </row>
    <row r="27" spans="1:3">
      <c r="A27" s="8">
        <v>27</v>
      </c>
      <c r="B27">
        <f t="shared" si="0"/>
        <v>0.7912463768115936</v>
      </c>
      <c r="C27">
        <f t="shared" si="1"/>
        <v>0.37207958199362623</v>
      </c>
    </row>
    <row r="28" spans="1:3">
      <c r="A28" s="8">
        <v>28</v>
      </c>
      <c r="B28">
        <f t="shared" si="0"/>
        <v>0.79621739130434721</v>
      </c>
      <c r="C28">
        <f t="shared" si="1"/>
        <v>0.37704568974122377</v>
      </c>
    </row>
    <row r="29" spans="1:3">
      <c r="A29" s="8">
        <v>29</v>
      </c>
      <c r="B29">
        <f t="shared" si="0"/>
        <v>0.80118840579710082</v>
      </c>
      <c r="C29">
        <f t="shared" si="1"/>
        <v>0.3820105640279356</v>
      </c>
    </row>
    <row r="30" spans="1:3">
      <c r="A30" s="8">
        <v>30</v>
      </c>
      <c r="B30">
        <f t="shared" si="0"/>
        <v>0.80615942028985443</v>
      </c>
      <c r="C30">
        <f t="shared" si="1"/>
        <v>0.38697420490796475</v>
      </c>
    </row>
    <row r="31" spans="1:3">
      <c r="A31" s="8">
        <v>31</v>
      </c>
      <c r="B31">
        <f t="shared" si="0"/>
        <v>0.81113043478260805</v>
      </c>
      <c r="C31">
        <f t="shared" si="1"/>
        <v>0.39193661244639805</v>
      </c>
    </row>
    <row r="32" spans="1:3">
      <c r="A32" s="8">
        <v>32</v>
      </c>
      <c r="B32">
        <f t="shared" si="0"/>
        <v>0.81610144927536166</v>
      </c>
      <c r="C32">
        <f t="shared" si="1"/>
        <v>0.39689778671920323</v>
      </c>
    </row>
    <row r="33" spans="1:3">
      <c r="A33" s="8">
        <v>33</v>
      </c>
      <c r="B33">
        <f t="shared" ref="B33:B64" si="2">0.662+(A33-1)*0.0049710144927536</f>
        <v>0.82107246376811527</v>
      </c>
      <c r="C33">
        <f t="shared" ref="C33:C64" si="3">0+1*B33-0.418072019655307*(1.00520833333333+(B33-0.773958333333333)^2/8.353125)^0.5</f>
        <v>0.40185772781322537</v>
      </c>
    </row>
    <row r="34" spans="1:3">
      <c r="A34" s="8">
        <v>34</v>
      </c>
      <c r="B34">
        <f t="shared" si="2"/>
        <v>0.82604347826086888</v>
      </c>
      <c r="C34">
        <f t="shared" si="3"/>
        <v>0.40681643582618365</v>
      </c>
    </row>
    <row r="35" spans="1:3">
      <c r="A35" s="8">
        <v>35</v>
      </c>
      <c r="B35">
        <f t="shared" si="2"/>
        <v>0.83101449275362249</v>
      </c>
      <c r="C35">
        <f t="shared" si="3"/>
        <v>0.41177391086666643</v>
      </c>
    </row>
    <row r="36" spans="1:3">
      <c r="A36" s="8">
        <v>36</v>
      </c>
      <c r="B36">
        <f t="shared" si="2"/>
        <v>0.83598550724637599</v>
      </c>
      <c r="C36">
        <f t="shared" si="3"/>
        <v>0.41673015305412658</v>
      </c>
    </row>
    <row r="37" spans="1:3">
      <c r="A37" s="8">
        <v>37</v>
      </c>
      <c r="B37">
        <f t="shared" si="2"/>
        <v>0.8409565217391296</v>
      </c>
      <c r="C37">
        <f t="shared" si="3"/>
        <v>0.42168516251887672</v>
      </c>
    </row>
    <row r="38" spans="1:3">
      <c r="A38" s="8">
        <v>38</v>
      </c>
      <c r="B38">
        <f t="shared" si="2"/>
        <v>0.84592753623188321</v>
      </c>
      <c r="C38">
        <f t="shared" si="3"/>
        <v>0.42663893940208258</v>
      </c>
    </row>
    <row r="39" spans="1:3">
      <c r="A39" s="8">
        <v>39</v>
      </c>
      <c r="B39">
        <f t="shared" si="2"/>
        <v>0.85089855072463683</v>
      </c>
      <c r="C39">
        <f t="shared" si="3"/>
        <v>0.43159148385575774</v>
      </c>
    </row>
    <row r="40" spans="1:3">
      <c r="A40" s="8">
        <v>40</v>
      </c>
      <c r="B40">
        <f t="shared" si="2"/>
        <v>0.85586956521739044</v>
      </c>
      <c r="C40">
        <f t="shared" si="3"/>
        <v>0.43654279604275609</v>
      </c>
    </row>
    <row r="41" spans="1:3">
      <c r="A41" s="8">
        <v>41</v>
      </c>
      <c r="B41">
        <f t="shared" si="2"/>
        <v>0.86084057971014405</v>
      </c>
      <c r="C41">
        <f t="shared" si="3"/>
        <v>0.4414928761367653</v>
      </c>
    </row>
    <row r="42" spans="1:3">
      <c r="A42" s="8">
        <v>42</v>
      </c>
      <c r="B42">
        <f t="shared" si="2"/>
        <v>0.86581159420289766</v>
      </c>
      <c r="C42">
        <f t="shared" si="3"/>
        <v>0.44644172432229878</v>
      </c>
    </row>
    <row r="43" spans="1:3">
      <c r="A43" s="8">
        <v>43</v>
      </c>
      <c r="B43">
        <f t="shared" si="2"/>
        <v>0.87078260869565127</v>
      </c>
      <c r="C43">
        <f t="shared" si="3"/>
        <v>0.45138934079468773</v>
      </c>
    </row>
    <row r="44" spans="1:3">
      <c r="A44" s="8">
        <v>44</v>
      </c>
      <c r="B44">
        <f t="shared" si="2"/>
        <v>0.87575362318840488</v>
      </c>
      <c r="C44">
        <f t="shared" si="3"/>
        <v>0.45633572576007247</v>
      </c>
    </row>
    <row r="45" spans="1:3">
      <c r="A45" s="8">
        <v>45</v>
      </c>
      <c r="B45">
        <f t="shared" si="2"/>
        <v>0.88072463768115838</v>
      </c>
      <c r="C45">
        <f t="shared" si="3"/>
        <v>0.46128087943539337</v>
      </c>
    </row>
    <row r="46" spans="1:3">
      <c r="A46" s="8">
        <v>46</v>
      </c>
      <c r="B46">
        <f t="shared" si="2"/>
        <v>0.88569565217391211</v>
      </c>
      <c r="C46">
        <f t="shared" si="3"/>
        <v>0.46622480204838157</v>
      </c>
    </row>
    <row r="47" spans="1:3">
      <c r="A47" s="8">
        <v>47</v>
      </c>
      <c r="B47">
        <f t="shared" si="2"/>
        <v>0.89066666666666561</v>
      </c>
      <c r="C47">
        <f t="shared" si="3"/>
        <v>0.4711674938375483</v>
      </c>
    </row>
    <row r="48" spans="1:3">
      <c r="A48" s="8">
        <v>48</v>
      </c>
      <c r="B48">
        <f t="shared" si="2"/>
        <v>0.89563768115941922</v>
      </c>
      <c r="C48">
        <f t="shared" si="3"/>
        <v>0.47610895505217538</v>
      </c>
    </row>
    <row r="49" spans="1:3">
      <c r="A49" s="8">
        <v>49</v>
      </c>
      <c r="B49">
        <f t="shared" si="2"/>
        <v>0.90060869565217283</v>
      </c>
      <c r="C49">
        <f t="shared" si="3"/>
        <v>0.48104918595230339</v>
      </c>
    </row>
    <row r="50" spans="1:3">
      <c r="A50" s="8">
        <v>50</v>
      </c>
      <c r="B50">
        <f t="shared" si="2"/>
        <v>0.90557971014492644</v>
      </c>
      <c r="C50">
        <f t="shared" si="3"/>
        <v>0.48598818680872063</v>
      </c>
    </row>
    <row r="51" spans="1:3">
      <c r="A51" s="8">
        <v>51</v>
      </c>
      <c r="B51">
        <f t="shared" si="2"/>
        <v>0.91055072463768005</v>
      </c>
      <c r="C51">
        <f t="shared" si="3"/>
        <v>0.4909259579029514</v>
      </c>
    </row>
    <row r="52" spans="1:3">
      <c r="A52" s="8">
        <v>52</v>
      </c>
      <c r="B52">
        <f t="shared" si="2"/>
        <v>0.91552173913043366</v>
      </c>
      <c r="C52">
        <f t="shared" si="3"/>
        <v>0.49586249952724309</v>
      </c>
    </row>
    <row r="53" spans="1:3">
      <c r="A53" s="8">
        <v>53</v>
      </c>
      <c r="B53">
        <f t="shared" si="2"/>
        <v>0.92049275362318728</v>
      </c>
      <c r="C53">
        <f t="shared" si="3"/>
        <v>0.50079781198455442</v>
      </c>
    </row>
    <row r="54" spans="1:3">
      <c r="A54" s="8">
        <v>54</v>
      </c>
      <c r="B54">
        <f t="shared" si="2"/>
        <v>0.92546376811594078</v>
      </c>
      <c r="C54">
        <f t="shared" si="3"/>
        <v>0.50573189558854059</v>
      </c>
    </row>
    <row r="55" spans="1:3">
      <c r="A55" s="8">
        <v>55</v>
      </c>
      <c r="B55">
        <f t="shared" si="2"/>
        <v>0.9304347826086945</v>
      </c>
      <c r="C55">
        <f t="shared" si="3"/>
        <v>0.51066475066354133</v>
      </c>
    </row>
    <row r="56" spans="1:3">
      <c r="A56" s="8">
        <v>56</v>
      </c>
      <c r="B56">
        <f t="shared" si="2"/>
        <v>0.935405797101448</v>
      </c>
      <c r="C56">
        <f t="shared" si="3"/>
        <v>0.51559637754456522</v>
      </c>
    </row>
    <row r="57" spans="1:3">
      <c r="A57" s="8">
        <v>57</v>
      </c>
      <c r="B57">
        <f t="shared" si="2"/>
        <v>0.94037681159420172</v>
      </c>
      <c r="C57">
        <f t="shared" si="3"/>
        <v>0.52052677657727608</v>
      </c>
    </row>
    <row r="58" spans="1:3">
      <c r="A58" s="8">
        <v>58</v>
      </c>
      <c r="B58">
        <f t="shared" si="2"/>
        <v>0.94534782608695522</v>
      </c>
      <c r="C58">
        <f t="shared" si="3"/>
        <v>0.5254559481179768</v>
      </c>
    </row>
    <row r="59" spans="1:3">
      <c r="A59" s="8">
        <v>59</v>
      </c>
      <c r="B59">
        <f t="shared" si="2"/>
        <v>0.95031884057970883</v>
      </c>
      <c r="C59">
        <f t="shared" si="3"/>
        <v>0.53038389253359552</v>
      </c>
    </row>
    <row r="60" spans="1:3">
      <c r="A60" s="8">
        <v>60</v>
      </c>
      <c r="B60">
        <f t="shared" si="2"/>
        <v>0.95528985507246245</v>
      </c>
      <c r="C60">
        <f t="shared" si="3"/>
        <v>0.53531061020166737</v>
      </c>
    </row>
    <row r="61" spans="1:3">
      <c r="A61" s="8">
        <v>61</v>
      </c>
      <c r="B61">
        <f t="shared" si="2"/>
        <v>0.96026086956521606</v>
      </c>
      <c r="C61">
        <f t="shared" si="3"/>
        <v>0.54023610151031964</v>
      </c>
    </row>
    <row r="62" spans="1:3">
      <c r="A62" s="8">
        <v>62</v>
      </c>
      <c r="B62">
        <f t="shared" si="2"/>
        <v>0.96523188405796967</v>
      </c>
      <c r="C62">
        <f t="shared" si="3"/>
        <v>0.54516036685825453</v>
      </c>
    </row>
    <row r="63" spans="1:3">
      <c r="A63" s="8">
        <v>63</v>
      </c>
      <c r="B63">
        <f t="shared" si="2"/>
        <v>0.97020289855072317</v>
      </c>
      <c r="C63">
        <f t="shared" si="3"/>
        <v>0.5500834066547311</v>
      </c>
    </row>
    <row r="64" spans="1:3">
      <c r="A64" s="8">
        <v>64</v>
      </c>
      <c r="B64">
        <f t="shared" si="2"/>
        <v>0.97517391304347689</v>
      </c>
      <c r="C64">
        <f t="shared" si="3"/>
        <v>0.55500522131954888</v>
      </c>
    </row>
    <row r="65" spans="1:3">
      <c r="A65" s="8">
        <v>65</v>
      </c>
      <c r="B65">
        <f t="shared" ref="B65:B70" si="4">0.662+(A65-1)*0.0049710144927536</f>
        <v>0.98014492753623039</v>
      </c>
      <c r="C65">
        <f t="shared" ref="C65:C70" si="5">0+1*B65-0.418072019655307*(1.00520833333333+(B65-0.773958333333333)^2/8.353125)^0.5</f>
        <v>0.55992581128302743</v>
      </c>
    </row>
    <row r="66" spans="1:3">
      <c r="A66" s="8">
        <v>66</v>
      </c>
      <c r="B66">
        <f t="shared" si="4"/>
        <v>0.98511594202898412</v>
      </c>
      <c r="C66">
        <f t="shared" si="5"/>
        <v>0.56484517698599035</v>
      </c>
    </row>
    <row r="67" spans="1:3">
      <c r="A67" s="8">
        <v>67</v>
      </c>
      <c r="B67">
        <f t="shared" si="4"/>
        <v>0.99008695652173762</v>
      </c>
      <c r="C67">
        <f t="shared" si="5"/>
        <v>0.56976331887974319</v>
      </c>
    </row>
    <row r="68" spans="1:3">
      <c r="A68" s="8">
        <v>68</v>
      </c>
      <c r="B68">
        <f t="shared" si="4"/>
        <v>0.99505797101449123</v>
      </c>
      <c r="C68">
        <f t="shared" si="5"/>
        <v>0.57468023742605678</v>
      </c>
    </row>
    <row r="69" spans="1:3">
      <c r="A69" s="8">
        <v>69</v>
      </c>
      <c r="B69">
        <f t="shared" si="4"/>
        <v>1.0000289855072448</v>
      </c>
      <c r="C69">
        <f t="shared" si="5"/>
        <v>0.57959593309714497</v>
      </c>
    </row>
    <row r="70" spans="1:3">
      <c r="A70" s="8">
        <v>70</v>
      </c>
      <c r="B70">
        <f t="shared" si="4"/>
        <v>1.0049999999999986</v>
      </c>
      <c r="C70">
        <f t="shared" si="5"/>
        <v>0.58451040637564544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0.535+(A1-1)*0.0068115942028985</f>
        <v>0.53500000000000003</v>
      </c>
      <c r="C1">
        <f t="shared" ref="C1:C32" si="1">0+1*B1+0.418072019655307*(1.00520833333333+(B1-0.773958333333333)^2/8.353125)^0.5</f>
        <v>0.95558216152040698</v>
      </c>
    </row>
    <row r="2" spans="1:3">
      <c r="A2" s="8">
        <v>2</v>
      </c>
      <c r="B2">
        <f t="shared" si="0"/>
        <v>0.54181159420289848</v>
      </c>
      <c r="C2">
        <f t="shared" si="1"/>
        <v>0.96231392314652298</v>
      </c>
    </row>
    <row r="3" spans="1:3">
      <c r="A3" s="8">
        <v>3</v>
      </c>
      <c r="B3">
        <f t="shared" si="0"/>
        <v>0.54862318840579705</v>
      </c>
      <c r="C3">
        <f t="shared" si="1"/>
        <v>0.96904797882459981</v>
      </c>
    </row>
    <row r="4" spans="1:3">
      <c r="A4" s="8">
        <v>4</v>
      </c>
      <c r="B4">
        <f t="shared" si="0"/>
        <v>0.5554347826086955</v>
      </c>
      <c r="C4">
        <f t="shared" si="1"/>
        <v>0.97578432982413377</v>
      </c>
    </row>
    <row r="5" spans="1:3">
      <c r="A5" s="8">
        <v>5</v>
      </c>
      <c r="B5">
        <f t="shared" si="0"/>
        <v>0.56224637681159406</v>
      </c>
      <c r="C5">
        <f t="shared" si="1"/>
        <v>0.98252297737793692</v>
      </c>
    </row>
    <row r="6" spans="1:3">
      <c r="A6" s="8">
        <v>6</v>
      </c>
      <c r="B6">
        <f t="shared" si="0"/>
        <v>0.56905797101449251</v>
      </c>
      <c r="C6">
        <f t="shared" si="1"/>
        <v>0.98926392268203645</v>
      </c>
    </row>
    <row r="7" spans="1:3">
      <c r="A7" s="8">
        <v>7</v>
      </c>
      <c r="B7">
        <f t="shared" si="0"/>
        <v>0.57586956521739108</v>
      </c>
      <c r="C7">
        <f t="shared" si="1"/>
        <v>0.99600716689557822</v>
      </c>
    </row>
    <row r="8" spans="1:3">
      <c r="A8" s="8">
        <v>8</v>
      </c>
      <c r="B8">
        <f t="shared" si="0"/>
        <v>0.58268115942028953</v>
      </c>
      <c r="C8">
        <f t="shared" si="1"/>
        <v>1.0027527111407308</v>
      </c>
    </row>
    <row r="9" spans="1:3">
      <c r="A9" s="8">
        <v>9</v>
      </c>
      <c r="B9">
        <f t="shared" si="0"/>
        <v>0.58949275362318798</v>
      </c>
      <c r="C9">
        <f t="shared" si="1"/>
        <v>1.0095005565025956</v>
      </c>
    </row>
    <row r="10" spans="1:3">
      <c r="A10" s="8">
        <v>10</v>
      </c>
      <c r="B10">
        <f t="shared" si="0"/>
        <v>0.59630434782608654</v>
      </c>
      <c r="C10">
        <f t="shared" si="1"/>
        <v>1.0162507040291175</v>
      </c>
    </row>
    <row r="11" spans="1:3">
      <c r="A11" s="8">
        <v>11</v>
      </c>
      <c r="B11">
        <f t="shared" si="0"/>
        <v>0.603115942028985</v>
      </c>
      <c r="C11">
        <f t="shared" si="1"/>
        <v>1.0230031547309992</v>
      </c>
    </row>
    <row r="12" spans="1:3">
      <c r="A12" s="8">
        <v>12</v>
      </c>
      <c r="B12">
        <f t="shared" si="0"/>
        <v>0.60992753623188356</v>
      </c>
      <c r="C12">
        <f t="shared" si="1"/>
        <v>1.0297579095816181</v>
      </c>
    </row>
    <row r="13" spans="1:3">
      <c r="A13" s="8">
        <v>13</v>
      </c>
      <c r="B13">
        <f t="shared" si="0"/>
        <v>0.61673913043478201</v>
      </c>
      <c r="C13">
        <f t="shared" si="1"/>
        <v>1.0365149695169475</v>
      </c>
    </row>
    <row r="14" spans="1:3">
      <c r="A14" s="8">
        <v>14</v>
      </c>
      <c r="B14">
        <f t="shared" si="0"/>
        <v>0.62355072463768058</v>
      </c>
      <c r="C14">
        <f t="shared" si="1"/>
        <v>1.0432743354354801</v>
      </c>
    </row>
    <row r="15" spans="1:3">
      <c r="A15" s="8">
        <v>15</v>
      </c>
      <c r="B15">
        <f t="shared" si="0"/>
        <v>0.63036231884057903</v>
      </c>
      <c r="C15">
        <f t="shared" si="1"/>
        <v>1.0500360081981519</v>
      </c>
    </row>
    <row r="16" spans="1:3">
      <c r="A16" s="8">
        <v>16</v>
      </c>
      <c r="B16">
        <f t="shared" si="0"/>
        <v>0.63717391304347748</v>
      </c>
      <c r="C16">
        <f t="shared" si="1"/>
        <v>1.0567999886282751</v>
      </c>
    </row>
    <row r="17" spans="1:3">
      <c r="A17" s="8">
        <v>17</v>
      </c>
      <c r="B17">
        <f t="shared" si="0"/>
        <v>0.64398550724637604</v>
      </c>
      <c r="C17">
        <f t="shared" si="1"/>
        <v>1.0635662775114678</v>
      </c>
    </row>
    <row r="18" spans="1:3">
      <c r="A18" s="8">
        <v>18</v>
      </c>
      <c r="B18">
        <f t="shared" si="0"/>
        <v>0.6507971014492745</v>
      </c>
      <c r="C18">
        <f t="shared" si="1"/>
        <v>1.0703348755955899</v>
      </c>
    </row>
    <row r="19" spans="1:3">
      <c r="A19" s="8">
        <v>19</v>
      </c>
      <c r="B19">
        <f t="shared" si="0"/>
        <v>0.65760869565217306</v>
      </c>
      <c r="C19">
        <f t="shared" si="1"/>
        <v>1.0771057835906823</v>
      </c>
    </row>
    <row r="20" spans="1:3">
      <c r="A20" s="8">
        <v>20</v>
      </c>
      <c r="B20">
        <f t="shared" si="0"/>
        <v>0.66442028985507151</v>
      </c>
      <c r="C20">
        <f t="shared" si="1"/>
        <v>1.083879002168908</v>
      </c>
    </row>
    <row r="21" spans="1:3">
      <c r="A21" s="8">
        <v>21</v>
      </c>
      <c r="B21">
        <f t="shared" si="0"/>
        <v>0.67123188405797007</v>
      </c>
      <c r="C21">
        <f t="shared" si="1"/>
        <v>1.0906545319644962</v>
      </c>
    </row>
    <row r="22" spans="1:3">
      <c r="A22" s="8">
        <v>22</v>
      </c>
      <c r="B22">
        <f t="shared" si="0"/>
        <v>0.67804347826086853</v>
      </c>
      <c r="C22">
        <f t="shared" si="1"/>
        <v>1.0974323735736911</v>
      </c>
    </row>
    <row r="23" spans="1:3">
      <c r="A23" s="8">
        <v>23</v>
      </c>
      <c r="B23">
        <f t="shared" si="0"/>
        <v>0.68485507246376698</v>
      </c>
      <c r="C23">
        <f t="shared" si="1"/>
        <v>1.1042125275547012</v>
      </c>
    </row>
    <row r="24" spans="1:3">
      <c r="A24" s="8">
        <v>24</v>
      </c>
      <c r="B24">
        <f t="shared" si="0"/>
        <v>0.69166666666666554</v>
      </c>
      <c r="C24">
        <f t="shared" si="1"/>
        <v>1.1109949944276551</v>
      </c>
    </row>
    <row r="25" spans="1:3">
      <c r="A25" s="8">
        <v>25</v>
      </c>
      <c r="B25">
        <f t="shared" si="0"/>
        <v>0.69847826086956399</v>
      </c>
      <c r="C25">
        <f t="shared" si="1"/>
        <v>1.1177797746745568</v>
      </c>
    </row>
    <row r="26" spans="1:3">
      <c r="A26" s="8">
        <v>26</v>
      </c>
      <c r="B26">
        <f t="shared" si="0"/>
        <v>0.70528985507246256</v>
      </c>
      <c r="C26">
        <f t="shared" si="1"/>
        <v>1.1245668687392469</v>
      </c>
    </row>
    <row r="27" spans="1:3">
      <c r="A27" s="8">
        <v>27</v>
      </c>
      <c r="B27">
        <f t="shared" si="0"/>
        <v>0.71210144927536101</v>
      </c>
      <c r="C27">
        <f t="shared" si="1"/>
        <v>1.1313562770273655</v>
      </c>
    </row>
    <row r="28" spans="1:3">
      <c r="A28" s="8">
        <v>28</v>
      </c>
      <c r="B28">
        <f t="shared" si="0"/>
        <v>0.71891304347825957</v>
      </c>
      <c r="C28">
        <f t="shared" si="1"/>
        <v>1.1381479999063187</v>
      </c>
    </row>
    <row r="29" spans="1:3">
      <c r="A29" s="8">
        <v>29</v>
      </c>
      <c r="B29">
        <f t="shared" si="0"/>
        <v>0.72572463768115802</v>
      </c>
      <c r="C29">
        <f t="shared" si="1"/>
        <v>1.1449420377052482</v>
      </c>
    </row>
    <row r="30" spans="1:3">
      <c r="A30" s="8">
        <v>30</v>
      </c>
      <c r="B30">
        <f t="shared" si="0"/>
        <v>0.73253623188405648</v>
      </c>
      <c r="C30">
        <f t="shared" si="1"/>
        <v>1.1517383907150041</v>
      </c>
    </row>
    <row r="31" spans="1:3">
      <c r="A31" s="8">
        <v>31</v>
      </c>
      <c r="B31">
        <f t="shared" si="0"/>
        <v>0.73934782608695504</v>
      </c>
      <c r="C31">
        <f t="shared" si="1"/>
        <v>1.158537059188121</v>
      </c>
    </row>
    <row r="32" spans="1:3">
      <c r="A32" s="8">
        <v>32</v>
      </c>
      <c r="B32">
        <f t="shared" si="0"/>
        <v>0.74615942028985349</v>
      </c>
      <c r="C32">
        <f t="shared" si="1"/>
        <v>1.1653380433387968</v>
      </c>
    </row>
    <row r="33" spans="1:3">
      <c r="A33" s="8">
        <v>33</v>
      </c>
      <c r="B33">
        <f t="shared" ref="B33:B64" si="2">0.535+(A33-1)*0.0068115942028985</f>
        <v>0.75297101449275206</v>
      </c>
      <c r="C33">
        <f t="shared" ref="C33:C64" si="3">0+1*B33+0.418072019655307*(1.00520833333333+(B33-0.773958333333333)^2/8.353125)^0.5</f>
        <v>1.1721413433428749</v>
      </c>
    </row>
    <row r="34" spans="1:3">
      <c r="A34" s="8">
        <v>34</v>
      </c>
      <c r="B34">
        <f t="shared" si="2"/>
        <v>0.75978260869565051</v>
      </c>
      <c r="C34">
        <f t="shared" si="3"/>
        <v>1.1789469593378297</v>
      </c>
    </row>
    <row r="35" spans="1:3">
      <c r="A35" s="8">
        <v>35</v>
      </c>
      <c r="B35">
        <f t="shared" si="2"/>
        <v>0.76659420289854907</v>
      </c>
      <c r="C35">
        <f t="shared" si="3"/>
        <v>1.1857548914227558</v>
      </c>
    </row>
    <row r="36" spans="1:3">
      <c r="A36" s="8">
        <v>36</v>
      </c>
      <c r="B36">
        <f t="shared" si="2"/>
        <v>0.77340579710144752</v>
      </c>
      <c r="C36">
        <f t="shared" si="3"/>
        <v>1.1925651396583588</v>
      </c>
    </row>
    <row r="37" spans="1:3">
      <c r="A37" s="8">
        <v>37</v>
      </c>
      <c r="B37">
        <f t="shared" si="2"/>
        <v>0.78021739130434598</v>
      </c>
      <c r="C37">
        <f t="shared" si="3"/>
        <v>1.1993777040669509</v>
      </c>
    </row>
    <row r="38" spans="1:3">
      <c r="A38" s="8">
        <v>38</v>
      </c>
      <c r="B38">
        <f t="shared" si="2"/>
        <v>0.78702898550724454</v>
      </c>
      <c r="C38">
        <f t="shared" si="3"/>
        <v>1.206192584632449</v>
      </c>
    </row>
    <row r="39" spans="1:3">
      <c r="A39" s="8">
        <v>39</v>
      </c>
      <c r="B39">
        <f t="shared" si="2"/>
        <v>0.7938405797101431</v>
      </c>
      <c r="C39">
        <f t="shared" si="3"/>
        <v>1.2130097813003757</v>
      </c>
    </row>
    <row r="40" spans="1:3">
      <c r="A40" s="8">
        <v>40</v>
      </c>
      <c r="B40">
        <f t="shared" si="2"/>
        <v>0.80065217391304155</v>
      </c>
      <c r="C40">
        <f t="shared" si="3"/>
        <v>1.2198292939778643</v>
      </c>
    </row>
    <row r="41" spans="1:3">
      <c r="A41" s="8">
        <v>41</v>
      </c>
      <c r="B41">
        <f t="shared" si="2"/>
        <v>0.80746376811594001</v>
      </c>
      <c r="C41">
        <f t="shared" si="3"/>
        <v>1.226651122533666</v>
      </c>
    </row>
    <row r="42" spans="1:3">
      <c r="A42" s="8">
        <v>42</v>
      </c>
      <c r="B42">
        <f t="shared" si="2"/>
        <v>0.81427536231883857</v>
      </c>
      <c r="C42">
        <f t="shared" si="3"/>
        <v>1.2334752667981612</v>
      </c>
    </row>
    <row r="43" spans="1:3">
      <c r="A43" s="8">
        <v>43</v>
      </c>
      <c r="B43">
        <f t="shared" si="2"/>
        <v>0.82108695652173702</v>
      </c>
      <c r="C43">
        <f t="shared" si="3"/>
        <v>1.2403017265633731</v>
      </c>
    </row>
    <row r="44" spans="1:3">
      <c r="A44" s="8">
        <v>44</v>
      </c>
      <c r="B44">
        <f t="shared" si="2"/>
        <v>0.82789855072463547</v>
      </c>
      <c r="C44">
        <f t="shared" si="3"/>
        <v>1.2471305015829857</v>
      </c>
    </row>
    <row r="45" spans="1:3">
      <c r="A45" s="8">
        <v>45</v>
      </c>
      <c r="B45">
        <f t="shared" si="2"/>
        <v>0.83471014492753404</v>
      </c>
      <c r="C45">
        <f t="shared" si="3"/>
        <v>1.2539615915723634</v>
      </c>
    </row>
    <row r="46" spans="1:3">
      <c r="A46" s="8">
        <v>46</v>
      </c>
      <c r="B46">
        <f t="shared" si="2"/>
        <v>0.8415217391304326</v>
      </c>
      <c r="C46">
        <f t="shared" si="3"/>
        <v>1.2607949962085747</v>
      </c>
    </row>
    <row r="47" spans="1:3">
      <c r="A47" s="8">
        <v>47</v>
      </c>
      <c r="B47">
        <f t="shared" si="2"/>
        <v>0.84833333333333105</v>
      </c>
      <c r="C47">
        <f t="shared" si="3"/>
        <v>1.2676307151304194</v>
      </c>
    </row>
    <row r="48" spans="1:3">
      <c r="A48" s="8">
        <v>48</v>
      </c>
      <c r="B48">
        <f t="shared" si="2"/>
        <v>0.8551449275362295</v>
      </c>
      <c r="C48">
        <f t="shared" si="3"/>
        <v>1.2744687479384578</v>
      </c>
    </row>
    <row r="49" spans="1:3">
      <c r="A49" s="8">
        <v>49</v>
      </c>
      <c r="B49">
        <f t="shared" si="2"/>
        <v>0.86195652173912807</v>
      </c>
      <c r="C49">
        <f t="shared" si="3"/>
        <v>1.2813090941950447</v>
      </c>
    </row>
    <row r="50" spans="1:3">
      <c r="A50" s="8">
        <v>50</v>
      </c>
      <c r="B50">
        <f t="shared" si="2"/>
        <v>0.86876811594202652</v>
      </c>
      <c r="C50">
        <f t="shared" si="3"/>
        <v>1.2881517534243647</v>
      </c>
    </row>
    <row r="51" spans="1:3">
      <c r="A51" s="8">
        <v>51</v>
      </c>
      <c r="B51">
        <f t="shared" si="2"/>
        <v>0.87557971014492497</v>
      </c>
      <c r="C51">
        <f t="shared" si="3"/>
        <v>1.2949967251124714</v>
      </c>
    </row>
    <row r="52" spans="1:3">
      <c r="A52" s="8">
        <v>52</v>
      </c>
      <c r="B52">
        <f t="shared" si="2"/>
        <v>0.88239130434782354</v>
      </c>
      <c r="C52">
        <f t="shared" si="3"/>
        <v>1.3018440087073315</v>
      </c>
    </row>
    <row r="53" spans="1:3">
      <c r="A53" s="8">
        <v>53</v>
      </c>
      <c r="B53">
        <f t="shared" si="2"/>
        <v>0.8892028985507221</v>
      </c>
      <c r="C53">
        <f t="shared" si="3"/>
        <v>1.3086936036188681</v>
      </c>
    </row>
    <row r="54" spans="1:3">
      <c r="A54" s="8">
        <v>54</v>
      </c>
      <c r="B54">
        <f t="shared" si="2"/>
        <v>0.89601449275362055</v>
      </c>
      <c r="C54">
        <f t="shared" si="3"/>
        <v>1.3155455092190103</v>
      </c>
    </row>
    <row r="55" spans="1:3">
      <c r="A55" s="8">
        <v>55</v>
      </c>
      <c r="B55">
        <f t="shared" si="2"/>
        <v>0.902826086956519</v>
      </c>
      <c r="C55">
        <f t="shared" si="3"/>
        <v>1.3223997248417463</v>
      </c>
    </row>
    <row r="56" spans="1:3">
      <c r="A56" s="8">
        <v>56</v>
      </c>
      <c r="B56">
        <f t="shared" si="2"/>
        <v>0.90963768115941757</v>
      </c>
      <c r="C56">
        <f t="shared" si="3"/>
        <v>1.3292562497831764</v>
      </c>
    </row>
    <row r="57" spans="1:3">
      <c r="A57" s="8">
        <v>57</v>
      </c>
      <c r="B57">
        <f t="shared" si="2"/>
        <v>0.91644927536231602</v>
      </c>
      <c r="C57">
        <f t="shared" si="3"/>
        <v>1.3361150833015716</v>
      </c>
    </row>
    <row r="58" spans="1:3">
      <c r="A58" s="8">
        <v>58</v>
      </c>
      <c r="B58">
        <f t="shared" si="2"/>
        <v>0.92326086956521447</v>
      </c>
      <c r="C58">
        <f t="shared" si="3"/>
        <v>1.3429762246174355</v>
      </c>
    </row>
    <row r="59" spans="1:3">
      <c r="A59" s="8">
        <v>59</v>
      </c>
      <c r="B59">
        <f t="shared" si="2"/>
        <v>0.93007246376811303</v>
      </c>
      <c r="C59">
        <f t="shared" si="3"/>
        <v>1.3498396729135669</v>
      </c>
    </row>
    <row r="60" spans="1:3">
      <c r="A60" s="8">
        <v>60</v>
      </c>
      <c r="B60">
        <f t="shared" si="2"/>
        <v>0.9368840579710116</v>
      </c>
      <c r="C60">
        <f t="shared" si="3"/>
        <v>1.3567054273351284</v>
      </c>
    </row>
    <row r="61" spans="1:3">
      <c r="A61" s="8">
        <v>61</v>
      </c>
      <c r="B61">
        <f t="shared" si="2"/>
        <v>0.94369565217391005</v>
      </c>
      <c r="C61">
        <f t="shared" si="3"/>
        <v>1.3635734869897154</v>
      </c>
    </row>
    <row r="62" spans="1:3">
      <c r="A62" s="8">
        <v>62</v>
      </c>
      <c r="B62">
        <f t="shared" si="2"/>
        <v>0.9505072463768085</v>
      </c>
      <c r="C62">
        <f t="shared" si="3"/>
        <v>1.3704438509474306</v>
      </c>
    </row>
    <row r="63" spans="1:3">
      <c r="A63" s="8">
        <v>63</v>
      </c>
      <c r="B63">
        <f t="shared" si="2"/>
        <v>0.95731884057970706</v>
      </c>
      <c r="C63">
        <f t="shared" si="3"/>
        <v>1.3773165182409592</v>
      </c>
    </row>
    <row r="64" spans="1:3">
      <c r="A64" s="8">
        <v>64</v>
      </c>
      <c r="B64">
        <f t="shared" si="2"/>
        <v>0.96413043478260552</v>
      </c>
      <c r="C64">
        <f t="shared" si="3"/>
        <v>1.3841914878656481</v>
      </c>
    </row>
    <row r="65" spans="1:3">
      <c r="A65" s="8">
        <v>65</v>
      </c>
      <c r="B65">
        <f t="shared" ref="B65:B70" si="4">0.535+(A65-1)*0.0068115942028985</f>
        <v>0.97094202898550397</v>
      </c>
      <c r="C65">
        <f t="shared" ref="C65:C70" si="5">0+1*B65+0.418072019655307*(1.00520833333333+(B65-0.773958333333333)^2/8.353125)^0.5</f>
        <v>1.3910687587795889</v>
      </c>
    </row>
    <row r="66" spans="1:3">
      <c r="A66" s="8">
        <v>66</v>
      </c>
      <c r="B66">
        <f t="shared" si="4"/>
        <v>0.97775362318840253</v>
      </c>
      <c r="C66">
        <f t="shared" si="5"/>
        <v>1.3979483299037025</v>
      </c>
    </row>
    <row r="67" spans="1:3">
      <c r="A67" s="8">
        <v>67</v>
      </c>
      <c r="B67">
        <f t="shared" si="4"/>
        <v>0.9845652173913011</v>
      </c>
      <c r="C67">
        <f t="shared" si="5"/>
        <v>1.4048302001218276</v>
      </c>
    </row>
    <row r="68" spans="1:3">
      <c r="A68" s="8">
        <v>68</v>
      </c>
      <c r="B68">
        <f t="shared" si="4"/>
        <v>0.99137681159419955</v>
      </c>
      <c r="C68">
        <f t="shared" si="5"/>
        <v>1.4117143682808106</v>
      </c>
    </row>
    <row r="69" spans="1:3">
      <c r="A69" s="8">
        <v>69</v>
      </c>
      <c r="B69">
        <f t="shared" si="4"/>
        <v>0.998188405797098</v>
      </c>
      <c r="C69">
        <f t="shared" si="5"/>
        <v>1.4186008331906015</v>
      </c>
    </row>
    <row r="70" spans="1:3">
      <c r="A70" s="8">
        <v>70</v>
      </c>
      <c r="B70">
        <f t="shared" si="4"/>
        <v>1.0049999999999966</v>
      </c>
      <c r="C70">
        <f t="shared" si="5"/>
        <v>1.4254895936243497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 enableFormatConditionsCalculation="0"/>
  <dimension ref="B1:J35"/>
  <sheetViews>
    <sheetView workbookViewId="0">
      <selection activeCell="C28" sqref="C28"/>
    </sheetView>
  </sheetViews>
  <sheetFormatPr baseColWidth="10" defaultRowHeight="15" x14ac:dyDescent="0"/>
  <cols>
    <col min="1" max="1" width="5.83203125" customWidth="1"/>
    <col min="2" max="2" width="10.83203125" customWidth="1"/>
  </cols>
  <sheetData>
    <row r="1" spans="2:9">
      <c r="B1" t="s">
        <v>390</v>
      </c>
    </row>
    <row r="2" spans="2:9">
      <c r="B2" t="s">
        <v>77</v>
      </c>
    </row>
    <row r="3" spans="2:9">
      <c r="B3" t="s">
        <v>391</v>
      </c>
    </row>
    <row r="4" spans="2:9">
      <c r="B4" t="s">
        <v>392</v>
      </c>
    </row>
    <row r="5" spans="2:9">
      <c r="B5" t="s">
        <v>368</v>
      </c>
    </row>
    <row r="6" spans="2:9">
      <c r="B6" t="s">
        <v>369</v>
      </c>
    </row>
    <row r="7" spans="2:9">
      <c r="B7" t="s">
        <v>370</v>
      </c>
    </row>
    <row r="8" spans="2:9">
      <c r="B8" t="s">
        <v>84</v>
      </c>
    </row>
    <row r="12" spans="2:9">
      <c r="B12" s="10" t="s">
        <v>371</v>
      </c>
    </row>
    <row r="13" spans="2:9" ht="16" thickBot="1"/>
    <row r="14" spans="2:9">
      <c r="B14" s="12" t="s">
        <v>86</v>
      </c>
      <c r="C14" s="13" t="s">
        <v>87</v>
      </c>
      <c r="D14" s="13" t="s">
        <v>88</v>
      </c>
      <c r="E14" s="13" t="s">
        <v>89</v>
      </c>
      <c r="F14" s="13" t="s">
        <v>90</v>
      </c>
      <c r="G14" s="13" t="s">
        <v>91</v>
      </c>
      <c r="H14" s="13" t="s">
        <v>69</v>
      </c>
      <c r="I14" s="13" t="s">
        <v>92</v>
      </c>
    </row>
    <row r="15" spans="2:9">
      <c r="B15" s="23" t="s">
        <v>372</v>
      </c>
      <c r="C15" s="17">
        <v>32</v>
      </c>
      <c r="D15" s="17">
        <v>0</v>
      </c>
      <c r="E15" s="17">
        <v>32</v>
      </c>
      <c r="F15" s="1">
        <v>0.2</v>
      </c>
      <c r="G15" s="1">
        <v>1</v>
      </c>
      <c r="H15" s="1">
        <v>0.79062499999999991</v>
      </c>
      <c r="I15" s="1">
        <v>0.19068530907433379</v>
      </c>
    </row>
    <row r="16" spans="2:9" ht="16" thickBot="1">
      <c r="B16" s="24" t="s">
        <v>372</v>
      </c>
      <c r="C16" s="19">
        <v>32</v>
      </c>
      <c r="D16" s="19">
        <v>0</v>
      </c>
      <c r="E16" s="19">
        <v>32</v>
      </c>
      <c r="F16" s="3">
        <v>0.2</v>
      </c>
      <c r="G16" s="3">
        <v>1</v>
      </c>
      <c r="H16" s="3">
        <v>0.71875000000000022</v>
      </c>
      <c r="I16" s="3">
        <v>0.21012668989552855</v>
      </c>
    </row>
    <row r="19" spans="2:3">
      <c r="B19" s="25" t="s">
        <v>373</v>
      </c>
    </row>
    <row r="21" spans="2:3">
      <c r="B21" s="10" t="s">
        <v>374</v>
      </c>
    </row>
    <row r="22" spans="2:3">
      <c r="B22" s="32">
        <v>-2.8394216862018526E-2</v>
      </c>
      <c r="C22" s="33">
        <v>0.17214421686201792</v>
      </c>
    </row>
    <row r="23" spans="2:3" ht="16" thickBot="1"/>
    <row r="24" spans="2:3">
      <c r="B24" s="35" t="s">
        <v>375</v>
      </c>
      <c r="C24" s="37">
        <v>7.1874999999999689E-2</v>
      </c>
    </row>
    <row r="25" spans="2:3">
      <c r="B25" s="34" t="s">
        <v>376</v>
      </c>
      <c r="C25" s="38">
        <v>1.4329031609416303</v>
      </c>
    </row>
    <row r="26" spans="2:3">
      <c r="B26" s="34" t="s">
        <v>377</v>
      </c>
      <c r="C26" s="38">
        <v>1.9989715170327422</v>
      </c>
    </row>
    <row r="27" spans="2:3">
      <c r="B27" s="34" t="s">
        <v>102</v>
      </c>
      <c r="C27" s="39">
        <v>62</v>
      </c>
    </row>
    <row r="28" spans="2:3">
      <c r="B28" s="34" t="s">
        <v>378</v>
      </c>
      <c r="C28" s="38">
        <v>0.15690882845345033</v>
      </c>
    </row>
    <row r="29" spans="2:3" ht="16" thickBot="1">
      <c r="B29" s="36" t="s">
        <v>379</v>
      </c>
      <c r="C29" s="40">
        <v>0.05</v>
      </c>
    </row>
    <row r="31" spans="2:3">
      <c r="B31" s="10" t="s">
        <v>380</v>
      </c>
    </row>
    <row r="32" spans="2:3">
      <c r="B32" s="10" t="s">
        <v>381</v>
      </c>
    </row>
    <row r="33" spans="2:10">
      <c r="B33" s="10" t="s">
        <v>382</v>
      </c>
    </row>
    <row r="34" spans="2:10" ht="15" customHeight="1">
      <c r="B34" s="41" t="s">
        <v>383</v>
      </c>
      <c r="C34" s="41"/>
      <c r="D34" s="41"/>
      <c r="E34" s="41"/>
      <c r="F34" s="41"/>
      <c r="G34" s="41"/>
      <c r="H34" s="41"/>
      <c r="I34" s="41"/>
      <c r="J34" s="41"/>
    </row>
    <row r="35" spans="2:10">
      <c r="B35" s="10" t="s">
        <v>393</v>
      </c>
    </row>
  </sheetData>
  <mergeCells count="1">
    <mergeCell ref="B34:J34"/>
  </mergeCells>
  <pageMargins left="0.75" right="0.75" top="1" bottom="1" header="0.5" footer="0.5"/>
  <pageSetup orientation="portrait" horizontalDpi="4294967292" verticalDpi="429496729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T743110">
              <controlPr defaultSize="0" print="0" autoFill="0" autoPict="0" macro="[0]!ReRunXLSTAT">
                <anchor>
                  <from>
                    <xdr:col>2</xdr:col>
                    <xdr:colOff>152400</xdr:colOff>
                    <xdr:row>7</xdr:row>
                    <xdr:rowOff>0</xdr:rowOff>
                  </from>
                  <to>
                    <xdr:col>2</xdr:col>
                    <xdr:colOff>660400</xdr:colOff>
                    <xdr:row>8</xdr:row>
                    <xdr:rowOff>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 enableFormatConditionsCalculation="0"/>
  <dimension ref="B1:J36"/>
  <sheetViews>
    <sheetView workbookViewId="0">
      <selection activeCell="C28" sqref="C28"/>
    </sheetView>
  </sheetViews>
  <sheetFormatPr baseColWidth="10" defaultRowHeight="15" x14ac:dyDescent="0"/>
  <cols>
    <col min="1" max="1" width="5.83203125" customWidth="1"/>
    <col min="2" max="2" width="10.83203125" customWidth="1"/>
  </cols>
  <sheetData>
    <row r="1" spans="2:9">
      <c r="B1" t="s">
        <v>385</v>
      </c>
    </row>
    <row r="2" spans="2:9">
      <c r="B2" t="s">
        <v>77</v>
      </c>
    </row>
    <row r="3" spans="2:9">
      <c r="B3" t="s">
        <v>386</v>
      </c>
    </row>
    <row r="4" spans="2:9">
      <c r="B4" t="s">
        <v>387</v>
      </c>
    </row>
    <row r="5" spans="2:9">
      <c r="B5" t="s">
        <v>368</v>
      </c>
    </row>
    <row r="6" spans="2:9">
      <c r="B6" t="s">
        <v>369</v>
      </c>
    </row>
    <row r="7" spans="2:9">
      <c r="B7" t="s">
        <v>370</v>
      </c>
    </row>
    <row r="8" spans="2:9">
      <c r="B8" t="s">
        <v>84</v>
      </c>
    </row>
    <row r="12" spans="2:9">
      <c r="B12" s="10" t="s">
        <v>371</v>
      </c>
    </row>
    <row r="13" spans="2:9" ht="16" thickBot="1"/>
    <row r="14" spans="2:9">
      <c r="B14" s="12" t="s">
        <v>86</v>
      </c>
      <c r="C14" s="13" t="s">
        <v>87</v>
      </c>
      <c r="D14" s="13" t="s">
        <v>88</v>
      </c>
      <c r="E14" s="13" t="s">
        <v>89</v>
      </c>
      <c r="F14" s="13" t="s">
        <v>90</v>
      </c>
      <c r="G14" s="13" t="s">
        <v>91</v>
      </c>
      <c r="H14" s="13" t="s">
        <v>69</v>
      </c>
      <c r="I14" s="13" t="s">
        <v>92</v>
      </c>
    </row>
    <row r="15" spans="2:9">
      <c r="B15" s="23" t="s">
        <v>372</v>
      </c>
      <c r="C15" s="17">
        <v>33</v>
      </c>
      <c r="D15" s="17">
        <v>0</v>
      </c>
      <c r="E15" s="17">
        <v>33</v>
      </c>
      <c r="F15" s="1">
        <v>0.3</v>
      </c>
      <c r="G15" s="1">
        <v>1</v>
      </c>
      <c r="H15" s="1">
        <v>0.80625000000000013</v>
      </c>
      <c r="I15" s="1">
        <v>0.17842628029525248</v>
      </c>
    </row>
    <row r="16" spans="2:9" ht="16" thickBot="1">
      <c r="B16" s="24" t="s">
        <v>372</v>
      </c>
      <c r="C16" s="19">
        <v>32</v>
      </c>
      <c r="D16" s="19">
        <v>0</v>
      </c>
      <c r="E16" s="19">
        <v>32</v>
      </c>
      <c r="F16" s="3">
        <v>0.1</v>
      </c>
      <c r="G16" s="3">
        <v>1</v>
      </c>
      <c r="H16" s="3">
        <v>0.66874999999999996</v>
      </c>
      <c r="I16" s="3">
        <v>0.30736916965045946</v>
      </c>
    </row>
    <row r="19" spans="2:3">
      <c r="B19" s="25" t="s">
        <v>373</v>
      </c>
    </row>
    <row r="21" spans="2:3">
      <c r="B21" s="10" t="s">
        <v>374</v>
      </c>
    </row>
    <row r="22" spans="2:3">
      <c r="B22" s="32">
        <v>1.339621894191291E-2</v>
      </c>
      <c r="C22" s="33">
        <v>0.26160378105808746</v>
      </c>
    </row>
    <row r="23" spans="2:3" ht="16" thickBot="1"/>
    <row r="24" spans="2:3">
      <c r="B24" s="35" t="s">
        <v>375</v>
      </c>
      <c r="C24" s="37">
        <v>0.13750000000000018</v>
      </c>
    </row>
    <row r="25" spans="2:3">
      <c r="B25" s="34" t="s">
        <v>376</v>
      </c>
      <c r="C25" s="38">
        <v>2.2140487763859049</v>
      </c>
    </row>
    <row r="26" spans="2:3">
      <c r="B26" s="34" t="s">
        <v>377</v>
      </c>
      <c r="C26" s="38">
        <v>1.9983405425201601</v>
      </c>
    </row>
    <row r="27" spans="2:3">
      <c r="B27" s="34" t="s">
        <v>102</v>
      </c>
      <c r="C27" s="39">
        <v>63</v>
      </c>
    </row>
    <row r="28" spans="2:3">
      <c r="B28" s="34" t="s">
        <v>378</v>
      </c>
      <c r="C28" s="38">
        <v>3.04524454294679E-2</v>
      </c>
    </row>
    <row r="29" spans="2:3" ht="16" thickBot="1">
      <c r="B29" s="36" t="s">
        <v>379</v>
      </c>
      <c r="C29" s="40">
        <v>0.05</v>
      </c>
    </row>
    <row r="31" spans="2:3">
      <c r="B31" s="10" t="s">
        <v>380</v>
      </c>
    </row>
    <row r="32" spans="2:3">
      <c r="B32" s="10" t="s">
        <v>381</v>
      </c>
    </row>
    <row r="33" spans="2:10">
      <c r="B33" s="10" t="s">
        <v>382</v>
      </c>
    </row>
    <row r="34" spans="2:10" ht="15" customHeight="1">
      <c r="B34" s="41" t="s">
        <v>388</v>
      </c>
      <c r="C34" s="41"/>
      <c r="D34" s="41"/>
      <c r="E34" s="41"/>
      <c r="F34" s="41"/>
      <c r="G34" s="41"/>
      <c r="H34" s="41"/>
      <c r="I34" s="41"/>
      <c r="J34" s="41"/>
    </row>
    <row r="35" spans="2:10">
      <c r="B35" s="41"/>
      <c r="C35" s="41"/>
      <c r="D35" s="41"/>
      <c r="E35" s="41"/>
      <c r="F35" s="41"/>
      <c r="G35" s="41"/>
      <c r="H35" s="41"/>
      <c r="I35" s="41"/>
      <c r="J35" s="41"/>
    </row>
    <row r="36" spans="2:10">
      <c r="B36" s="10" t="s">
        <v>389</v>
      </c>
    </row>
  </sheetData>
  <mergeCells count="1">
    <mergeCell ref="B34:J35"/>
  </mergeCells>
  <pageMargins left="0.75" right="0.75" top="1" bottom="1" header="0.5" footer="0.5"/>
  <pageSetup orientation="portrait" horizontalDpi="4294967292" verticalDpi="429496729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T321065">
              <controlPr defaultSize="0" print="0" autoFill="0" autoPict="0" macro="[0]!ReRunXLSTAT">
                <anchor>
                  <from>
                    <xdr:col>2</xdr:col>
                    <xdr:colOff>152400</xdr:colOff>
                    <xdr:row>7</xdr:row>
                    <xdr:rowOff>0</xdr:rowOff>
                  </from>
                  <to>
                    <xdr:col>2</xdr:col>
                    <xdr:colOff>660400</xdr:colOff>
                    <xdr:row>8</xdr:row>
                    <xdr:rowOff>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 enableFormatConditionsCalculation="0"/>
  <dimension ref="B1:J35"/>
  <sheetViews>
    <sheetView topLeftCell="A2" workbookViewId="0">
      <selection activeCell="C28" sqref="C28"/>
    </sheetView>
  </sheetViews>
  <sheetFormatPr baseColWidth="10" defaultRowHeight="15" x14ac:dyDescent="0"/>
  <cols>
    <col min="1" max="1" width="5.83203125" customWidth="1"/>
    <col min="2" max="2" width="10.83203125" customWidth="1"/>
  </cols>
  <sheetData>
    <row r="1" spans="2:9">
      <c r="B1" t="s">
        <v>365</v>
      </c>
    </row>
    <row r="2" spans="2:9">
      <c r="B2" t="s">
        <v>77</v>
      </c>
    </row>
    <row r="3" spans="2:9">
      <c r="B3" t="s">
        <v>366</v>
      </c>
    </row>
    <row r="4" spans="2:9">
      <c r="B4" t="s">
        <v>367</v>
      </c>
    </row>
    <row r="5" spans="2:9">
      <c r="B5" t="s">
        <v>368</v>
      </c>
    </row>
    <row r="6" spans="2:9">
      <c r="B6" t="s">
        <v>369</v>
      </c>
    </row>
    <row r="7" spans="2:9">
      <c r="B7" t="s">
        <v>370</v>
      </c>
    </row>
    <row r="8" spans="2:9">
      <c r="B8" t="s">
        <v>84</v>
      </c>
    </row>
    <row r="12" spans="2:9">
      <c r="B12" s="10" t="s">
        <v>371</v>
      </c>
    </row>
    <row r="13" spans="2:9" ht="16" thickBot="1"/>
    <row r="14" spans="2:9">
      <c r="B14" s="12" t="s">
        <v>86</v>
      </c>
      <c r="C14" s="13" t="s">
        <v>87</v>
      </c>
      <c r="D14" s="13" t="s">
        <v>88</v>
      </c>
      <c r="E14" s="13" t="s">
        <v>89</v>
      </c>
      <c r="F14" s="13" t="s">
        <v>90</v>
      </c>
      <c r="G14" s="13" t="s">
        <v>91</v>
      </c>
      <c r="H14" s="13" t="s">
        <v>69</v>
      </c>
      <c r="I14" s="13" t="s">
        <v>92</v>
      </c>
    </row>
    <row r="15" spans="2:9">
      <c r="B15" s="23" t="s">
        <v>372</v>
      </c>
      <c r="C15" s="17">
        <v>32</v>
      </c>
      <c r="D15" s="17">
        <v>0</v>
      </c>
      <c r="E15" s="17">
        <v>32</v>
      </c>
      <c r="F15" s="1">
        <v>0.3</v>
      </c>
      <c r="G15" s="1">
        <v>1</v>
      </c>
      <c r="H15" s="1">
        <v>0.83750000000000013</v>
      </c>
      <c r="I15" s="1">
        <v>0.19468750809040528</v>
      </c>
    </row>
    <row r="16" spans="2:9" ht="16" thickBot="1">
      <c r="B16" s="24" t="s">
        <v>372</v>
      </c>
      <c r="C16" s="19">
        <v>32</v>
      </c>
      <c r="D16" s="19">
        <v>0</v>
      </c>
      <c r="E16" s="19">
        <v>32</v>
      </c>
      <c r="F16" s="3">
        <v>0.5</v>
      </c>
      <c r="G16" s="3">
        <v>1</v>
      </c>
      <c r="H16" s="3">
        <v>0.82187500000000002</v>
      </c>
      <c r="I16" s="3">
        <v>0.1539467335612989</v>
      </c>
    </row>
    <row r="19" spans="2:3">
      <c r="B19" s="25" t="s">
        <v>373</v>
      </c>
    </row>
    <row r="21" spans="2:3">
      <c r="B21" s="10" t="s">
        <v>374</v>
      </c>
    </row>
    <row r="22" spans="2:3">
      <c r="B22" s="32">
        <v>-7.2081528703256556E-2</v>
      </c>
      <c r="C22" s="33">
        <v>0.10333152870325678</v>
      </c>
    </row>
    <row r="23" spans="2:3" ht="16" thickBot="1"/>
    <row r="24" spans="2:3">
      <c r="B24" s="35" t="s">
        <v>375</v>
      </c>
      <c r="C24" s="37">
        <v>1.5625000000000111E-2</v>
      </c>
    </row>
    <row r="25" spans="2:3">
      <c r="B25" s="34" t="s">
        <v>376</v>
      </c>
      <c r="C25" s="38">
        <v>0.35611864265330412</v>
      </c>
    </row>
    <row r="26" spans="2:3">
      <c r="B26" s="34" t="s">
        <v>377</v>
      </c>
      <c r="C26" s="38">
        <v>1.9989715170327422</v>
      </c>
    </row>
    <row r="27" spans="2:3">
      <c r="B27" s="34" t="s">
        <v>102</v>
      </c>
      <c r="C27" s="39">
        <v>62</v>
      </c>
    </row>
    <row r="28" spans="2:3">
      <c r="B28" s="34" t="s">
        <v>378</v>
      </c>
      <c r="C28" s="38">
        <v>0.72296068013010983</v>
      </c>
    </row>
    <row r="29" spans="2:3" ht="16" thickBot="1">
      <c r="B29" s="36" t="s">
        <v>379</v>
      </c>
      <c r="C29" s="40">
        <v>0.05</v>
      </c>
    </row>
    <row r="31" spans="2:3">
      <c r="B31" s="10" t="s">
        <v>380</v>
      </c>
    </row>
    <row r="32" spans="2:3">
      <c r="B32" s="10" t="s">
        <v>381</v>
      </c>
    </row>
    <row r="33" spans="2:10">
      <c r="B33" s="10" t="s">
        <v>382</v>
      </c>
    </row>
    <row r="34" spans="2:10" ht="15" customHeight="1">
      <c r="B34" s="41" t="s">
        <v>383</v>
      </c>
      <c r="C34" s="41"/>
      <c r="D34" s="41"/>
      <c r="E34" s="41"/>
      <c r="F34" s="41"/>
      <c r="G34" s="41"/>
      <c r="H34" s="41"/>
      <c r="I34" s="41"/>
      <c r="J34" s="41"/>
    </row>
    <row r="35" spans="2:10">
      <c r="B35" s="10" t="s">
        <v>384</v>
      </c>
    </row>
  </sheetData>
  <mergeCells count="1">
    <mergeCell ref="B34:J34"/>
  </mergeCells>
  <pageMargins left="0.75" right="0.75" top="1" bottom="1" header="0.5" footer="0.5"/>
  <pageSetup orientation="portrait" horizontalDpi="4294967292" verticalDpi="429496729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T61901">
              <controlPr defaultSize="0" print="0" autoFill="0" autoPict="0" macro="[0]!ReRunXLSTAT">
                <anchor>
                  <from>
                    <xdr:col>2</xdr:col>
                    <xdr:colOff>152400</xdr:colOff>
                    <xdr:row>7</xdr:row>
                    <xdr:rowOff>0</xdr:rowOff>
                  </from>
                  <to>
                    <xdr:col>2</xdr:col>
                    <xdr:colOff>660400</xdr:colOff>
                    <xdr:row>8</xdr:row>
                    <xdr:rowOff>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 enableFormatConditionsCalculation="0"/>
  <dimension ref="B1:I298"/>
  <sheetViews>
    <sheetView topLeftCell="A51" workbookViewId="0">
      <selection activeCell="F63" sqref="F63"/>
    </sheetView>
  </sheetViews>
  <sheetFormatPr baseColWidth="10" defaultRowHeight="15" x14ac:dyDescent="0"/>
  <cols>
    <col min="1" max="1" width="5.83203125" customWidth="1"/>
  </cols>
  <sheetData>
    <row r="1" spans="2:9">
      <c r="B1" t="s">
        <v>364</v>
      </c>
    </row>
    <row r="2" spans="2:9">
      <c r="B2" t="s">
        <v>77</v>
      </c>
    </row>
    <row r="3" spans="2:9">
      <c r="B3" t="s">
        <v>78</v>
      </c>
    </row>
    <row r="4" spans="2:9">
      <c r="B4" t="s">
        <v>79</v>
      </c>
    </row>
    <row r="5" spans="2:9">
      <c r="B5" t="s">
        <v>80</v>
      </c>
    </row>
    <row r="6" spans="2:9">
      <c r="B6" t="s">
        <v>350</v>
      </c>
    </row>
    <row r="7" spans="2:9">
      <c r="B7" t="s">
        <v>81</v>
      </c>
    </row>
    <row r="8" spans="2:9">
      <c r="B8" t="s">
        <v>82</v>
      </c>
    </row>
    <row r="9" spans="2:9">
      <c r="B9" t="s">
        <v>83</v>
      </c>
    </row>
    <row r="10" spans="2:9">
      <c r="B10" t="s">
        <v>84</v>
      </c>
    </row>
    <row r="11" spans="2:9" ht="21" customHeight="1"/>
    <row r="14" spans="2:9">
      <c r="B14" s="10" t="s">
        <v>85</v>
      </c>
    </row>
    <row r="15" spans="2:9" ht="16" thickBot="1"/>
    <row r="16" spans="2:9">
      <c r="B16" s="12" t="s">
        <v>86</v>
      </c>
      <c r="C16" s="13" t="s">
        <v>87</v>
      </c>
      <c r="D16" s="13" t="s">
        <v>88</v>
      </c>
      <c r="E16" s="13" t="s">
        <v>89</v>
      </c>
      <c r="F16" s="13" t="s">
        <v>90</v>
      </c>
      <c r="G16" s="13" t="s">
        <v>91</v>
      </c>
      <c r="H16" s="13" t="s">
        <v>69</v>
      </c>
      <c r="I16" s="13" t="s">
        <v>92</v>
      </c>
    </row>
    <row r="17" spans="2:9" ht="16" thickBot="1">
      <c r="B17" s="14" t="s">
        <v>74</v>
      </c>
      <c r="C17" s="15">
        <v>192</v>
      </c>
      <c r="D17" s="15">
        <v>0</v>
      </c>
      <c r="E17" s="15">
        <v>192</v>
      </c>
      <c r="F17" s="16">
        <v>0.1</v>
      </c>
      <c r="G17" s="16">
        <v>1</v>
      </c>
      <c r="H17" s="16">
        <v>0.77395833333333297</v>
      </c>
      <c r="I17" s="16">
        <v>0.21767201979685699</v>
      </c>
    </row>
    <row r="20" spans="2:9">
      <c r="B20" s="10" t="s">
        <v>93</v>
      </c>
    </row>
    <row r="21" spans="2:9" ht="16" thickBot="1"/>
    <row r="22" spans="2:9">
      <c r="B22" s="13" t="s">
        <v>86</v>
      </c>
      <c r="C22" s="13" t="s">
        <v>95</v>
      </c>
      <c r="D22" s="13" t="s">
        <v>96</v>
      </c>
      <c r="E22" s="13" t="s">
        <v>97</v>
      </c>
      <c r="F22" s="13" t="s">
        <v>98</v>
      </c>
    </row>
    <row r="23" spans="2:9">
      <c r="B23" s="20" t="s">
        <v>75</v>
      </c>
      <c r="C23" s="23" t="s">
        <v>64</v>
      </c>
      <c r="D23" s="17">
        <v>64</v>
      </c>
      <c r="E23" s="17">
        <v>64</v>
      </c>
      <c r="F23" s="1">
        <v>33.333333333333336</v>
      </c>
    </row>
    <row r="24" spans="2:9">
      <c r="B24" s="21" t="s">
        <v>94</v>
      </c>
      <c r="C24" s="11" t="s">
        <v>63</v>
      </c>
      <c r="D24" s="18">
        <v>64</v>
      </c>
      <c r="E24" s="18">
        <v>64</v>
      </c>
      <c r="F24" s="2">
        <v>33.333333333333336</v>
      </c>
    </row>
    <row r="25" spans="2:9">
      <c r="B25" s="21" t="s">
        <v>94</v>
      </c>
      <c r="C25" s="11" t="s">
        <v>65</v>
      </c>
      <c r="D25" s="18">
        <v>64</v>
      </c>
      <c r="E25" s="18">
        <v>64</v>
      </c>
      <c r="F25" s="2">
        <v>33.333333333333336</v>
      </c>
    </row>
    <row r="26" spans="2:9">
      <c r="B26" s="20" t="s">
        <v>76</v>
      </c>
      <c r="C26" s="23" t="s">
        <v>73</v>
      </c>
      <c r="D26" s="17">
        <v>96</v>
      </c>
      <c r="E26" s="17">
        <v>96</v>
      </c>
      <c r="F26" s="1">
        <v>50</v>
      </c>
    </row>
    <row r="27" spans="2:9" ht="16" thickBot="1">
      <c r="B27" s="22" t="s">
        <v>94</v>
      </c>
      <c r="C27" s="24" t="s">
        <v>72</v>
      </c>
      <c r="D27" s="19">
        <v>96</v>
      </c>
      <c r="E27" s="19">
        <v>96</v>
      </c>
      <c r="F27" s="3">
        <v>50</v>
      </c>
    </row>
    <row r="30" spans="2:9">
      <c r="B30" s="25" t="s">
        <v>99</v>
      </c>
    </row>
    <row r="32" spans="2:9">
      <c r="B32" s="10" t="s">
        <v>100</v>
      </c>
    </row>
    <row r="33" spans="2:3" ht="16" thickBot="1"/>
    <row r="34" spans="2:3">
      <c r="B34" s="26" t="s">
        <v>87</v>
      </c>
      <c r="C34" s="27">
        <v>192</v>
      </c>
    </row>
    <row r="35" spans="2:3">
      <c r="B35" s="11" t="s">
        <v>101</v>
      </c>
      <c r="C35" s="2">
        <v>192</v>
      </c>
    </row>
    <row r="36" spans="2:3">
      <c r="B36" s="11" t="s">
        <v>102</v>
      </c>
      <c r="C36" s="2">
        <v>186</v>
      </c>
    </row>
    <row r="37" spans="2:3">
      <c r="B37" s="11" t="s">
        <v>103</v>
      </c>
      <c r="C37" s="2">
        <v>7.6981514307419507E-2</v>
      </c>
    </row>
    <row r="38" spans="2:3">
      <c r="B38" s="11" t="s">
        <v>104</v>
      </c>
      <c r="C38" s="2">
        <v>5.216918942321036E-2</v>
      </c>
    </row>
    <row r="39" spans="2:3">
      <c r="B39" s="11" t="s">
        <v>105</v>
      </c>
      <c r="C39" s="2">
        <v>4.4909274193548405E-2</v>
      </c>
    </row>
    <row r="40" spans="2:3">
      <c r="B40" s="11" t="s">
        <v>106</v>
      </c>
      <c r="C40" s="2">
        <v>0.21191808368694826</v>
      </c>
    </row>
    <row r="41" spans="2:3">
      <c r="B41" s="11" t="s">
        <v>107</v>
      </c>
      <c r="C41" s="2">
        <v>33.333611059441139</v>
      </c>
    </row>
    <row r="42" spans="2:3">
      <c r="B42" s="11" t="s">
        <v>108</v>
      </c>
      <c r="C42" s="2">
        <v>2.0603091096146646</v>
      </c>
    </row>
    <row r="43" spans="2:3">
      <c r="B43" s="11" t="s">
        <v>109</v>
      </c>
      <c r="C43" s="2">
        <v>6</v>
      </c>
    </row>
    <row r="44" spans="2:3">
      <c r="B44" s="11" t="s">
        <v>110</v>
      </c>
      <c r="C44" s="2">
        <v>-589.89305312306578</v>
      </c>
    </row>
    <row r="45" spans="2:3">
      <c r="B45" s="11" t="s">
        <v>111</v>
      </c>
      <c r="C45" s="2">
        <v>-570.34808089089904</v>
      </c>
    </row>
    <row r="46" spans="2:3" ht="16" thickBot="1">
      <c r="B46" s="24" t="s">
        <v>112</v>
      </c>
      <c r="C46" s="3">
        <v>0.98256806541468256</v>
      </c>
    </row>
    <row r="49" spans="2:7">
      <c r="B49" s="10" t="s">
        <v>113</v>
      </c>
    </row>
    <row r="50" spans="2:7" ht="16" thickBot="1"/>
    <row r="51" spans="2:7">
      <c r="B51" s="12" t="s">
        <v>114</v>
      </c>
      <c r="C51" s="13" t="s">
        <v>102</v>
      </c>
      <c r="D51" s="13" t="s">
        <v>115</v>
      </c>
      <c r="E51" s="13" t="s">
        <v>116</v>
      </c>
      <c r="F51" s="13" t="s">
        <v>117</v>
      </c>
      <c r="G51" s="13" t="s">
        <v>118</v>
      </c>
    </row>
    <row r="52" spans="2:7">
      <c r="B52" s="23" t="s">
        <v>119</v>
      </c>
      <c r="C52" s="17">
        <v>5</v>
      </c>
      <c r="D52" s="1">
        <v>0.69666666666666721</v>
      </c>
      <c r="E52" s="1">
        <v>0.13933333333333345</v>
      </c>
      <c r="F52" s="1">
        <v>3.1025514403292194</v>
      </c>
      <c r="G52" s="28">
        <v>1.0282724184460464E-2</v>
      </c>
    </row>
    <row r="53" spans="2:7">
      <c r="B53" s="11" t="s">
        <v>120</v>
      </c>
      <c r="C53" s="18">
        <v>186</v>
      </c>
      <c r="D53" s="2">
        <v>8.3531250000000039</v>
      </c>
      <c r="E53" s="2">
        <v>4.4909274193548405E-2</v>
      </c>
      <c r="F53" s="2"/>
      <c r="G53" s="2"/>
    </row>
    <row r="54" spans="2:7" ht="16" thickBot="1">
      <c r="B54" s="24" t="s">
        <v>121</v>
      </c>
      <c r="C54" s="19">
        <v>191</v>
      </c>
      <c r="D54" s="3">
        <v>9.0497916666666711</v>
      </c>
      <c r="E54" s="3"/>
      <c r="F54" s="3"/>
      <c r="G54" s="3"/>
    </row>
    <row r="55" spans="2:7">
      <c r="B55" s="29" t="s">
        <v>122</v>
      </c>
    </row>
    <row r="58" spans="2:7">
      <c r="B58" s="10" t="s">
        <v>123</v>
      </c>
    </row>
    <row r="59" spans="2:7" ht="16" thickBot="1"/>
    <row r="60" spans="2:7">
      <c r="B60" s="12" t="s">
        <v>114</v>
      </c>
      <c r="C60" s="13" t="s">
        <v>102</v>
      </c>
      <c r="D60" s="13" t="s">
        <v>115</v>
      </c>
      <c r="E60" s="13" t="s">
        <v>116</v>
      </c>
      <c r="F60" s="13" t="s">
        <v>117</v>
      </c>
      <c r="G60" s="13" t="s">
        <v>118</v>
      </c>
    </row>
    <row r="61" spans="2:7">
      <c r="B61" s="23" t="s">
        <v>75</v>
      </c>
      <c r="C61" s="17">
        <v>2</v>
      </c>
      <c r="D61" s="1">
        <v>0.30760416666666729</v>
      </c>
      <c r="E61" s="1">
        <v>0.15380208333333364</v>
      </c>
      <c r="F61" s="1">
        <v>3.4247287691732193</v>
      </c>
      <c r="G61" s="28">
        <v>3.462506558254997E-2</v>
      </c>
    </row>
    <row r="62" spans="2:7">
      <c r="B62" s="11" t="s">
        <v>76</v>
      </c>
      <c r="C62" s="18">
        <v>1</v>
      </c>
      <c r="D62" s="2">
        <v>0.26999999999999852</v>
      </c>
      <c r="E62" s="2">
        <v>0.26999999999999852</v>
      </c>
      <c r="F62" s="2">
        <v>6.0121212121211771</v>
      </c>
      <c r="G62" s="31">
        <v>1.5130936750685307E-2</v>
      </c>
    </row>
    <row r="63" spans="2:7" ht="16" thickBot="1">
      <c r="B63" s="24" t="s">
        <v>351</v>
      </c>
      <c r="C63" s="19">
        <v>2</v>
      </c>
      <c r="D63" s="3">
        <v>0.11906249999999996</v>
      </c>
      <c r="E63" s="3">
        <v>5.953124999999998E-2</v>
      </c>
      <c r="F63" s="3">
        <v>1.3255892255892201</v>
      </c>
      <c r="G63" s="3">
        <v>0.26814408625905573</v>
      </c>
    </row>
    <row r="66" spans="2:7">
      <c r="B66" s="10" t="s">
        <v>124</v>
      </c>
    </row>
    <row r="67" spans="2:7" ht="16" thickBot="1"/>
    <row r="68" spans="2:7">
      <c r="B68" s="12" t="s">
        <v>114</v>
      </c>
      <c r="C68" s="13" t="s">
        <v>102</v>
      </c>
      <c r="D68" s="13" t="s">
        <v>115</v>
      </c>
      <c r="E68" s="13" t="s">
        <v>116</v>
      </c>
      <c r="F68" s="13" t="s">
        <v>117</v>
      </c>
      <c r="G68" s="13" t="s">
        <v>118</v>
      </c>
    </row>
    <row r="69" spans="2:7">
      <c r="B69" s="23" t="s">
        <v>75</v>
      </c>
      <c r="C69" s="17">
        <v>2</v>
      </c>
      <c r="D69" s="1">
        <v>0.30760416666667123</v>
      </c>
      <c r="E69" s="1">
        <v>0.15380208333333562</v>
      </c>
      <c r="F69" s="1">
        <v>3.4247287691732629</v>
      </c>
      <c r="G69" s="28">
        <v>3.4625065582548492E-2</v>
      </c>
    </row>
    <row r="70" spans="2:7">
      <c r="B70" s="11" t="s">
        <v>76</v>
      </c>
      <c r="C70" s="18">
        <v>1</v>
      </c>
      <c r="D70" s="2">
        <v>0.26999999999999985</v>
      </c>
      <c r="E70" s="2">
        <v>0.26999999999999985</v>
      </c>
      <c r="F70" s="2">
        <v>6.0121212121212064</v>
      </c>
      <c r="G70" s="31">
        <v>1.5130936750684948E-2</v>
      </c>
    </row>
    <row r="71" spans="2:7" ht="16" thickBot="1">
      <c r="B71" s="24" t="s">
        <v>351</v>
      </c>
      <c r="C71" s="19">
        <v>2</v>
      </c>
      <c r="D71" s="3">
        <v>0.11906249999999996</v>
      </c>
      <c r="E71" s="3">
        <v>5.953124999999998E-2</v>
      </c>
      <c r="F71" s="3">
        <v>1.3255892255892245</v>
      </c>
      <c r="G71" s="3">
        <v>0.26814408625905573</v>
      </c>
    </row>
    <row r="74" spans="2:7">
      <c r="B74" s="10" t="s">
        <v>125</v>
      </c>
    </row>
    <row r="75" spans="2:7" ht="16" thickBot="1"/>
    <row r="76" spans="2:7">
      <c r="B76" s="12" t="s">
        <v>114</v>
      </c>
      <c r="C76" s="13" t="s">
        <v>102</v>
      </c>
      <c r="D76" s="13" t="s">
        <v>115</v>
      </c>
      <c r="E76" s="13" t="s">
        <v>116</v>
      </c>
      <c r="F76" s="13" t="s">
        <v>117</v>
      </c>
      <c r="G76" s="13" t="s">
        <v>118</v>
      </c>
    </row>
    <row r="77" spans="2:7">
      <c r="B77" s="23" t="s">
        <v>75</v>
      </c>
      <c r="C77" s="17">
        <v>2</v>
      </c>
      <c r="D77" s="1">
        <v>0.30760416666667123</v>
      </c>
      <c r="E77" s="1">
        <v>0.15380208333333562</v>
      </c>
      <c r="F77" s="1">
        <v>3.4247287691732629</v>
      </c>
      <c r="G77" s="28">
        <v>3.4625065582548492E-2</v>
      </c>
    </row>
    <row r="78" spans="2:7">
      <c r="B78" s="11" t="s">
        <v>76</v>
      </c>
      <c r="C78" s="18">
        <v>1</v>
      </c>
      <c r="D78" s="2">
        <v>0.26999999999999985</v>
      </c>
      <c r="E78" s="2">
        <v>0.26999999999999985</v>
      </c>
      <c r="F78" s="2">
        <v>6.0121212121212064</v>
      </c>
      <c r="G78" s="31">
        <v>1.5130936750684948E-2</v>
      </c>
    </row>
    <row r="79" spans="2:7" ht="16" thickBot="1">
      <c r="B79" s="24" t="s">
        <v>351</v>
      </c>
      <c r="C79" s="19">
        <v>2</v>
      </c>
      <c r="D79" s="3">
        <v>0.11906249999999996</v>
      </c>
      <c r="E79" s="3">
        <v>5.953124999999998E-2</v>
      </c>
      <c r="F79" s="3">
        <v>1.3255892255892245</v>
      </c>
      <c r="G79" s="3">
        <v>0.26814408625905573</v>
      </c>
    </row>
    <row r="82" spans="2:8">
      <c r="B82" s="10" t="s">
        <v>126</v>
      </c>
    </row>
    <row r="83" spans="2:8" ht="16" thickBot="1"/>
    <row r="84" spans="2:8">
      <c r="B84" s="12" t="s">
        <v>114</v>
      </c>
      <c r="C84" s="13" t="s">
        <v>127</v>
      </c>
      <c r="D84" s="13" t="s">
        <v>128</v>
      </c>
      <c r="E84" s="13" t="s">
        <v>129</v>
      </c>
      <c r="F84" s="13" t="s">
        <v>130</v>
      </c>
      <c r="G84" s="13" t="s">
        <v>131</v>
      </c>
      <c r="H84" s="13" t="s">
        <v>132</v>
      </c>
    </row>
    <row r="85" spans="2:8">
      <c r="B85" s="23" t="s">
        <v>133</v>
      </c>
      <c r="C85" s="1">
        <v>0.79062499999999991</v>
      </c>
      <c r="D85" s="1">
        <v>3.7462178507774981E-2</v>
      </c>
      <c r="E85" s="1">
        <v>21.104618884774997</v>
      </c>
      <c r="F85" s="30" t="s">
        <v>139</v>
      </c>
      <c r="G85" s="1">
        <v>0.71671960996934381</v>
      </c>
      <c r="H85" s="1">
        <v>0.86453039003065602</v>
      </c>
    </row>
    <row r="86" spans="2:8">
      <c r="B86" s="11" t="s">
        <v>134</v>
      </c>
      <c r="C86" s="2">
        <v>1.5624999999999613E-2</v>
      </c>
      <c r="D86" s="2">
        <v>5.2979520921737161E-2</v>
      </c>
      <c r="E86" s="2">
        <v>0.29492527920517253</v>
      </c>
      <c r="F86" s="2">
        <v>0.76837988731824858</v>
      </c>
      <c r="G86" s="2">
        <v>-8.8893004913827331E-2</v>
      </c>
      <c r="H86" s="2">
        <v>0.12014300491382655</v>
      </c>
    </row>
    <row r="87" spans="2:8">
      <c r="B87" s="11" t="s">
        <v>135</v>
      </c>
      <c r="C87" s="2">
        <v>4.6874999999999459E-2</v>
      </c>
      <c r="D87" s="2">
        <v>5.2979520921737355E-2</v>
      </c>
      <c r="E87" s="2">
        <v>0.88477583761552614</v>
      </c>
      <c r="F87" s="2">
        <v>0.37741986146665463</v>
      </c>
      <c r="G87" s="2">
        <v>-5.7643004913827872E-2</v>
      </c>
      <c r="H87" s="2">
        <v>0.15139300491382679</v>
      </c>
    </row>
    <row r="88" spans="2:8">
      <c r="B88" s="11" t="s">
        <v>136</v>
      </c>
      <c r="C88" s="2">
        <v>0</v>
      </c>
      <c r="D88" s="2">
        <v>0</v>
      </c>
      <c r="E88" s="2"/>
      <c r="F88" s="2"/>
      <c r="G88" s="2"/>
      <c r="H88" s="2"/>
    </row>
    <row r="89" spans="2:8">
      <c r="B89" s="11" t="s">
        <v>137</v>
      </c>
      <c r="C89" s="2">
        <v>-7.18750000000003E-2</v>
      </c>
      <c r="D89" s="2">
        <v>5.2979520921737432E-2</v>
      </c>
      <c r="E89" s="2">
        <v>-1.3566562843438261</v>
      </c>
      <c r="F89" s="2">
        <v>0.17653474677573189</v>
      </c>
      <c r="G89" s="2">
        <v>-0.17639300491382778</v>
      </c>
      <c r="H89" s="2">
        <v>3.2643004913827184E-2</v>
      </c>
    </row>
    <row r="90" spans="2:8">
      <c r="B90" s="11" t="s">
        <v>138</v>
      </c>
      <c r="C90" s="2">
        <v>0</v>
      </c>
      <c r="D90" s="2">
        <v>0</v>
      </c>
      <c r="E90" s="2"/>
      <c r="F90" s="2"/>
      <c r="G90" s="2"/>
      <c r="H90" s="2"/>
    </row>
    <row r="91" spans="2:8">
      <c r="B91" s="11" t="s">
        <v>352</v>
      </c>
      <c r="C91" s="2">
        <v>-6.562499999999967E-2</v>
      </c>
      <c r="D91" s="2">
        <v>7.4924357015550017E-2</v>
      </c>
      <c r="E91" s="2">
        <v>-0.87588339245113134</v>
      </c>
      <c r="F91" s="2">
        <v>0.38222315512655025</v>
      </c>
      <c r="G91" s="2">
        <v>-0.21343578006131192</v>
      </c>
      <c r="H91" s="2">
        <v>8.2185780061312566E-2</v>
      </c>
    </row>
    <row r="92" spans="2:8">
      <c r="B92" s="11" t="s">
        <v>353</v>
      </c>
      <c r="C92" s="2">
        <v>0</v>
      </c>
      <c r="D92" s="2">
        <v>0</v>
      </c>
      <c r="E92" s="2"/>
      <c r="F92" s="2"/>
      <c r="G92" s="2"/>
      <c r="H92" s="2"/>
    </row>
    <row r="93" spans="2:8">
      <c r="B93" s="11" t="s">
        <v>354</v>
      </c>
      <c r="C93" s="2">
        <v>5.6250000000000598E-2</v>
      </c>
      <c r="D93" s="2">
        <v>7.4924357015550294E-2</v>
      </c>
      <c r="E93" s="2">
        <v>0.75075719352955017</v>
      </c>
      <c r="F93" s="2">
        <v>0.45374752425043585</v>
      </c>
      <c r="G93" s="2">
        <v>-9.1560780061312158E-2</v>
      </c>
      <c r="H93" s="2">
        <v>0.20406078006131337</v>
      </c>
    </row>
    <row r="94" spans="2:8">
      <c r="B94" s="11" t="s">
        <v>355</v>
      </c>
      <c r="C94" s="2">
        <v>0</v>
      </c>
      <c r="D94" s="2">
        <v>0</v>
      </c>
      <c r="E94" s="2"/>
      <c r="F94" s="2"/>
      <c r="G94" s="2"/>
      <c r="H94" s="2"/>
    </row>
    <row r="95" spans="2:8">
      <c r="B95" s="11" t="s">
        <v>356</v>
      </c>
      <c r="C95" s="2">
        <v>0</v>
      </c>
      <c r="D95" s="2">
        <v>0</v>
      </c>
      <c r="E95" s="2"/>
      <c r="F95" s="2"/>
      <c r="G95" s="2"/>
      <c r="H95" s="2"/>
    </row>
    <row r="96" spans="2:8" ht="16" thickBot="1">
      <c r="B96" s="24" t="s">
        <v>357</v>
      </c>
      <c r="C96" s="3">
        <v>0</v>
      </c>
      <c r="D96" s="3">
        <v>0</v>
      </c>
      <c r="E96" s="3"/>
      <c r="F96" s="3"/>
      <c r="G96" s="3"/>
      <c r="H96" s="3"/>
    </row>
    <row r="99" spans="2:8">
      <c r="B99" s="10" t="s">
        <v>140</v>
      </c>
    </row>
    <row r="101" spans="2:8">
      <c r="B101" s="10" t="s">
        <v>358</v>
      </c>
    </row>
    <row r="104" spans="2:8">
      <c r="B104" s="10" t="s">
        <v>141</v>
      </c>
    </row>
    <row r="105" spans="2:8" ht="16" thickBot="1"/>
    <row r="106" spans="2:8">
      <c r="B106" s="12" t="s">
        <v>114</v>
      </c>
      <c r="C106" s="13" t="s">
        <v>127</v>
      </c>
      <c r="D106" s="13" t="s">
        <v>128</v>
      </c>
      <c r="E106" s="13" t="s">
        <v>129</v>
      </c>
      <c r="F106" s="13" t="s">
        <v>130</v>
      </c>
      <c r="G106" s="13" t="s">
        <v>131</v>
      </c>
      <c r="H106" s="13" t="s">
        <v>132</v>
      </c>
    </row>
    <row r="107" spans="2:8">
      <c r="B107" s="23" t="s">
        <v>134</v>
      </c>
      <c r="C107" s="1">
        <v>3.3926971402820791E-2</v>
      </c>
      <c r="D107" s="1">
        <v>0.11503582023980587</v>
      </c>
      <c r="E107" s="1">
        <v>0.29492527920517259</v>
      </c>
      <c r="F107" s="1">
        <v>0.76837988731824858</v>
      </c>
      <c r="G107" s="1">
        <v>-0.1930157078798273</v>
      </c>
      <c r="H107" s="1">
        <v>0.26086965068546891</v>
      </c>
    </row>
    <row r="108" spans="2:8">
      <c r="B108" s="11" t="s">
        <v>135</v>
      </c>
      <c r="C108" s="2">
        <v>0.10178091420846372</v>
      </c>
      <c r="D108" s="2">
        <v>0.1150358202398063</v>
      </c>
      <c r="E108" s="2">
        <v>0.88477583761552625</v>
      </c>
      <c r="F108" s="2">
        <v>0.37741986146665463</v>
      </c>
      <c r="G108" s="2">
        <v>-0.12516176507418525</v>
      </c>
      <c r="H108" s="2">
        <v>0.32872359349111269</v>
      </c>
    </row>
    <row r="109" spans="2:8">
      <c r="B109" s="11" t="s">
        <v>136</v>
      </c>
      <c r="C109" s="2">
        <v>0</v>
      </c>
      <c r="D109" s="2">
        <v>0</v>
      </c>
      <c r="E109" s="2"/>
      <c r="F109" s="2"/>
      <c r="G109" s="2"/>
      <c r="H109" s="2"/>
    </row>
    <row r="110" spans="2:8">
      <c r="B110" s="11" t="s">
        <v>137</v>
      </c>
      <c r="C110" s="2">
        <v>-0.16553094165399571</v>
      </c>
      <c r="D110" s="2">
        <v>0.12201391285638577</v>
      </c>
      <c r="E110" s="2">
        <v>-1.3566562843438261</v>
      </c>
      <c r="F110" s="2">
        <v>0.17653474677573189</v>
      </c>
      <c r="G110" s="2">
        <v>-0.4062400028461034</v>
      </c>
      <c r="H110" s="2">
        <v>7.5178119538111987E-2</v>
      </c>
    </row>
    <row r="111" spans="2:8">
      <c r="B111" s="11" t="s">
        <v>138</v>
      </c>
      <c r="C111" s="2">
        <v>0</v>
      </c>
      <c r="D111" s="2">
        <v>0</v>
      </c>
      <c r="E111" s="2"/>
      <c r="F111" s="2"/>
      <c r="G111" s="2"/>
      <c r="H111" s="2"/>
    </row>
    <row r="112" spans="2:8">
      <c r="B112" s="11" t="s">
        <v>352</v>
      </c>
      <c r="C112" s="2">
        <v>-0.11265082893152945</v>
      </c>
      <c r="D112" s="2">
        <v>0.12861395695182637</v>
      </c>
      <c r="E112" s="2">
        <v>-0.87588339245113134</v>
      </c>
      <c r="F112" s="2">
        <v>0.38222315512655025</v>
      </c>
      <c r="G112" s="2">
        <v>-0.36638045786749729</v>
      </c>
      <c r="H112" s="2">
        <v>0.1410788000044384</v>
      </c>
    </row>
    <row r="113" spans="2:8">
      <c r="B113" s="11" t="s">
        <v>353</v>
      </c>
      <c r="C113" s="2">
        <v>0</v>
      </c>
      <c r="D113" s="2">
        <v>0</v>
      </c>
      <c r="E113" s="2"/>
      <c r="F113" s="2"/>
      <c r="G113" s="2"/>
      <c r="H113" s="2"/>
    </row>
    <row r="114" spans="2:8">
      <c r="B114" s="11" t="s">
        <v>354</v>
      </c>
      <c r="C114" s="2">
        <v>9.6557853369883886E-2</v>
      </c>
      <c r="D114" s="2">
        <v>0.12861395695182684</v>
      </c>
      <c r="E114" s="2">
        <v>0.75075719352955006</v>
      </c>
      <c r="F114" s="2">
        <v>0.45374752425043585</v>
      </c>
      <c r="G114" s="2">
        <v>-0.15717177556608491</v>
      </c>
      <c r="H114" s="2">
        <v>0.35028748230585266</v>
      </c>
    </row>
    <row r="115" spans="2:8">
      <c r="B115" s="11" t="s">
        <v>355</v>
      </c>
      <c r="C115" s="2">
        <v>0</v>
      </c>
      <c r="D115" s="2">
        <v>0</v>
      </c>
      <c r="E115" s="2"/>
      <c r="F115" s="2"/>
      <c r="G115" s="2"/>
      <c r="H115" s="2"/>
    </row>
    <row r="116" spans="2:8">
      <c r="B116" s="11" t="s">
        <v>356</v>
      </c>
      <c r="C116" s="2">
        <v>0</v>
      </c>
      <c r="D116" s="2">
        <v>0</v>
      </c>
      <c r="E116" s="2"/>
      <c r="F116" s="2"/>
      <c r="G116" s="2"/>
      <c r="H116" s="2"/>
    </row>
    <row r="117" spans="2:8" ht="16" thickBot="1">
      <c r="B117" s="24" t="s">
        <v>357</v>
      </c>
      <c r="C117" s="3">
        <v>0</v>
      </c>
      <c r="D117" s="3">
        <v>0</v>
      </c>
      <c r="E117" s="3"/>
      <c r="F117" s="3"/>
      <c r="G117" s="3"/>
      <c r="H117" s="3"/>
    </row>
    <row r="136" spans="6:6">
      <c r="F136" t="s">
        <v>142</v>
      </c>
    </row>
    <row r="155" spans="6:6">
      <c r="F155" t="s">
        <v>142</v>
      </c>
    </row>
    <row r="174" spans="6:6">
      <c r="F174" t="s">
        <v>142</v>
      </c>
    </row>
    <row r="177" spans="2:6">
      <c r="B177" s="25" t="s">
        <v>346</v>
      </c>
    </row>
    <row r="178" spans="2:6" ht="16" thickBot="1"/>
    <row r="179" spans="2:6">
      <c r="B179" s="12" t="s">
        <v>347</v>
      </c>
      <c r="C179" s="13" t="s">
        <v>348</v>
      </c>
      <c r="D179" s="13" t="s">
        <v>128</v>
      </c>
      <c r="E179" s="13" t="s">
        <v>131</v>
      </c>
      <c r="F179" s="13" t="s">
        <v>132</v>
      </c>
    </row>
    <row r="180" spans="2:6">
      <c r="B180" s="23" t="s">
        <v>64</v>
      </c>
      <c r="C180" s="1">
        <v>0.73749999999999949</v>
      </c>
      <c r="D180" s="1">
        <v>2.6489760460868504E-2</v>
      </c>
      <c r="E180" s="1">
        <v>0.68524099754308621</v>
      </c>
      <c r="F180" s="1">
        <v>0.78975900245691277</v>
      </c>
    </row>
    <row r="181" spans="2:6">
      <c r="B181" s="11" t="s">
        <v>63</v>
      </c>
      <c r="C181" s="2">
        <v>0.82968749999999947</v>
      </c>
      <c r="D181" s="2">
        <v>2.6489760460868515E-2</v>
      </c>
      <c r="E181" s="2">
        <v>0.77742849754308607</v>
      </c>
      <c r="F181" s="2">
        <v>0.88194650245691286</v>
      </c>
    </row>
    <row r="182" spans="2:6" ht="16" thickBot="1">
      <c r="B182" s="24" t="s">
        <v>65</v>
      </c>
      <c r="C182" s="3">
        <v>0.75468749999999973</v>
      </c>
      <c r="D182" s="3">
        <v>2.6489760460868504E-2</v>
      </c>
      <c r="E182" s="3">
        <v>0.70242849754308645</v>
      </c>
      <c r="F182" s="3">
        <v>0.80694650245691302</v>
      </c>
    </row>
    <row r="201" spans="2:6">
      <c r="F201" t="s">
        <v>142</v>
      </c>
    </row>
    <row r="204" spans="2:6">
      <c r="B204" s="25" t="s">
        <v>360</v>
      </c>
    </row>
    <row r="205" spans="2:6" ht="16" thickBot="1"/>
    <row r="206" spans="2:6">
      <c r="B206" s="12" t="s">
        <v>347</v>
      </c>
      <c r="C206" s="13" t="s">
        <v>348</v>
      </c>
      <c r="D206" s="13" t="s">
        <v>128</v>
      </c>
      <c r="E206" s="13" t="s">
        <v>131</v>
      </c>
      <c r="F206" s="13" t="s">
        <v>132</v>
      </c>
    </row>
    <row r="207" spans="2:6">
      <c r="B207" s="23" t="s">
        <v>352</v>
      </c>
      <c r="C207" s="1">
        <v>0.66874999999999951</v>
      </c>
      <c r="D207" s="1">
        <v>3.7462178507774814E-2</v>
      </c>
      <c r="E207" s="1">
        <v>0.59484460996934374</v>
      </c>
      <c r="F207" s="1">
        <v>0.74265539003065528</v>
      </c>
    </row>
    <row r="208" spans="2:6">
      <c r="B208" s="11" t="s">
        <v>353</v>
      </c>
      <c r="C208" s="2">
        <v>0.80624999999999958</v>
      </c>
      <c r="D208" s="2">
        <v>3.7462178507774821E-2</v>
      </c>
      <c r="E208" s="2">
        <v>0.73234460996934381</v>
      </c>
      <c r="F208" s="2">
        <v>0.88015539003065535</v>
      </c>
    </row>
    <row r="209" spans="2:6">
      <c r="B209" s="11" t="s">
        <v>354</v>
      </c>
      <c r="C209" s="2">
        <v>0.82187499999999969</v>
      </c>
      <c r="D209" s="2">
        <v>3.7462178507774842E-2</v>
      </c>
      <c r="E209" s="2">
        <v>0.74796960996934392</v>
      </c>
      <c r="F209" s="2">
        <v>0.89578039003065546</v>
      </c>
    </row>
    <row r="210" spans="2:6">
      <c r="B210" s="11" t="s">
        <v>355</v>
      </c>
      <c r="C210" s="2">
        <v>0.83749999999999936</v>
      </c>
      <c r="D210" s="2">
        <v>3.7462178507774904E-2</v>
      </c>
      <c r="E210" s="2">
        <v>0.76359460996934347</v>
      </c>
      <c r="F210" s="2">
        <v>0.91140539003065524</v>
      </c>
    </row>
    <row r="211" spans="2:6">
      <c r="B211" s="11" t="s">
        <v>356</v>
      </c>
      <c r="C211" s="2">
        <v>0.71874999999999956</v>
      </c>
      <c r="D211" s="2">
        <v>3.7462178507774939E-2</v>
      </c>
      <c r="E211" s="2">
        <v>0.64484460996934356</v>
      </c>
      <c r="F211" s="2">
        <v>0.79265539003065555</v>
      </c>
    </row>
    <row r="212" spans="2:6" ht="16" thickBot="1">
      <c r="B212" s="24" t="s">
        <v>357</v>
      </c>
      <c r="C212" s="3">
        <v>0.79062499999999991</v>
      </c>
      <c r="D212" s="3">
        <v>3.7462178507774981E-2</v>
      </c>
      <c r="E212" s="3">
        <v>0.71671960996934381</v>
      </c>
      <c r="F212" s="3">
        <v>0.86453039003065602</v>
      </c>
    </row>
    <row r="214" spans="2:6" ht="16" thickBot="1"/>
    <row r="215" spans="2:6">
      <c r="B215" s="12" t="s">
        <v>361</v>
      </c>
      <c r="C215" s="13" t="s">
        <v>73</v>
      </c>
      <c r="D215" s="13" t="s">
        <v>72</v>
      </c>
    </row>
    <row r="216" spans="2:6">
      <c r="B216" s="23" t="s">
        <v>64</v>
      </c>
      <c r="C216" s="1">
        <v>0.66874999999999951</v>
      </c>
      <c r="D216" s="1">
        <v>0.80624999999999958</v>
      </c>
    </row>
    <row r="217" spans="2:6">
      <c r="B217" s="11" t="s">
        <v>63</v>
      </c>
      <c r="C217" s="2">
        <v>0.82187499999999969</v>
      </c>
      <c r="D217" s="2">
        <v>0.83749999999999936</v>
      </c>
    </row>
    <row r="218" spans="2:6" ht="16" thickBot="1">
      <c r="B218" s="24" t="s">
        <v>65</v>
      </c>
      <c r="C218" s="3">
        <v>0.71874999999999956</v>
      </c>
      <c r="D218" s="3">
        <v>0.79062499999999991</v>
      </c>
    </row>
    <row r="237" spans="2:6">
      <c r="F237" t="s">
        <v>142</v>
      </c>
    </row>
    <row r="240" spans="2:6">
      <c r="B240" s="25" t="s">
        <v>349</v>
      </c>
    </row>
    <row r="241" spans="2:6" ht="16" thickBot="1"/>
    <row r="242" spans="2:6">
      <c r="B242" s="12" t="s">
        <v>347</v>
      </c>
      <c r="C242" s="13" t="s">
        <v>348</v>
      </c>
      <c r="D242" s="13" t="s">
        <v>128</v>
      </c>
      <c r="E242" s="13" t="s">
        <v>131</v>
      </c>
      <c r="F242" s="13" t="s">
        <v>132</v>
      </c>
    </row>
    <row r="243" spans="2:6">
      <c r="B243" s="23" t="s">
        <v>73</v>
      </c>
      <c r="C243" s="1">
        <v>0.73645833333333299</v>
      </c>
      <c r="D243" s="1">
        <v>2.1628798845893582E-2</v>
      </c>
      <c r="E243" s="1">
        <v>0.69378903650456969</v>
      </c>
      <c r="F243" s="1">
        <v>0.7791276301620963</v>
      </c>
    </row>
    <row r="244" spans="2:6" ht="16" thickBot="1">
      <c r="B244" s="24" t="s">
        <v>72</v>
      </c>
      <c r="C244" s="3">
        <v>0.81145833333333295</v>
      </c>
      <c r="D244" s="3">
        <v>2.1628798845893592E-2</v>
      </c>
      <c r="E244" s="3">
        <v>0.76878903650456965</v>
      </c>
      <c r="F244" s="3">
        <v>0.85412763016209625</v>
      </c>
    </row>
    <row r="263" spans="2:6">
      <c r="F263" t="s">
        <v>142</v>
      </c>
    </row>
    <row r="266" spans="2:6">
      <c r="B266" s="25" t="s">
        <v>362</v>
      </c>
    </row>
    <row r="267" spans="2:6" ht="16" thickBot="1"/>
    <row r="268" spans="2:6">
      <c r="B268" s="12" t="s">
        <v>347</v>
      </c>
      <c r="C268" s="13" t="s">
        <v>348</v>
      </c>
      <c r="D268" s="13" t="s">
        <v>128</v>
      </c>
      <c r="E268" s="13" t="s">
        <v>131</v>
      </c>
      <c r="F268" s="13" t="s">
        <v>132</v>
      </c>
    </row>
    <row r="269" spans="2:6">
      <c r="B269" s="23" t="s">
        <v>352</v>
      </c>
      <c r="C269" s="1">
        <v>0.66874999999999951</v>
      </c>
      <c r="D269" s="1">
        <v>3.7462178507774814E-2</v>
      </c>
      <c r="E269" s="1">
        <v>0.59484460996934374</v>
      </c>
      <c r="F269" s="1">
        <v>0.74265539003065528</v>
      </c>
    </row>
    <row r="270" spans="2:6">
      <c r="B270" s="11" t="s">
        <v>353</v>
      </c>
      <c r="C270" s="2">
        <v>0.80624999999999958</v>
      </c>
      <c r="D270" s="2">
        <v>3.7462178507774821E-2</v>
      </c>
      <c r="E270" s="2">
        <v>0.73234460996934381</v>
      </c>
      <c r="F270" s="2">
        <v>0.88015539003065535</v>
      </c>
    </row>
    <row r="271" spans="2:6">
      <c r="B271" s="11" t="s">
        <v>354</v>
      </c>
      <c r="C271" s="2">
        <v>0.82187499999999969</v>
      </c>
      <c r="D271" s="2">
        <v>3.7462178507774842E-2</v>
      </c>
      <c r="E271" s="2">
        <v>0.74796960996934392</v>
      </c>
      <c r="F271" s="2">
        <v>0.89578039003065546</v>
      </c>
    </row>
    <row r="272" spans="2:6">
      <c r="B272" s="11" t="s">
        <v>355</v>
      </c>
      <c r="C272" s="2">
        <v>0.83749999999999936</v>
      </c>
      <c r="D272" s="2">
        <v>3.7462178507774904E-2</v>
      </c>
      <c r="E272" s="2">
        <v>0.76359460996934347</v>
      </c>
      <c r="F272" s="2">
        <v>0.91140539003065524</v>
      </c>
    </row>
    <row r="273" spans="2:6">
      <c r="B273" s="11" t="s">
        <v>356</v>
      </c>
      <c r="C273" s="2">
        <v>0.71874999999999956</v>
      </c>
      <c r="D273" s="2">
        <v>3.7462178507774939E-2</v>
      </c>
      <c r="E273" s="2">
        <v>0.64484460996934356</v>
      </c>
      <c r="F273" s="2">
        <v>0.79265539003065555</v>
      </c>
    </row>
    <row r="274" spans="2:6" ht="16" thickBot="1">
      <c r="B274" s="24" t="s">
        <v>357</v>
      </c>
      <c r="C274" s="3">
        <v>0.79062499999999991</v>
      </c>
      <c r="D274" s="3">
        <v>3.7462178507774981E-2</v>
      </c>
      <c r="E274" s="3">
        <v>0.71671960996934381</v>
      </c>
      <c r="F274" s="3">
        <v>0.86453039003065602</v>
      </c>
    </row>
    <row r="276" spans="2:6" ht="16" thickBot="1"/>
    <row r="277" spans="2:6">
      <c r="B277" s="12" t="s">
        <v>363</v>
      </c>
      <c r="C277" s="13" t="s">
        <v>64</v>
      </c>
      <c r="D277" s="13" t="s">
        <v>63</v>
      </c>
      <c r="E277" s="13" t="s">
        <v>65</v>
      </c>
    </row>
    <row r="278" spans="2:6">
      <c r="B278" s="23" t="s">
        <v>73</v>
      </c>
      <c r="C278" s="1">
        <v>0.66874999999999951</v>
      </c>
      <c r="D278" s="1">
        <v>0.82187499999999969</v>
      </c>
      <c r="E278" s="1">
        <v>0.71874999999999956</v>
      </c>
    </row>
    <row r="279" spans="2:6" ht="16" thickBot="1">
      <c r="B279" s="24" t="s">
        <v>72</v>
      </c>
      <c r="C279" s="3">
        <v>0.80624999999999958</v>
      </c>
      <c r="D279" s="3">
        <v>0.83749999999999936</v>
      </c>
      <c r="E279" s="3">
        <v>0.79062499999999991</v>
      </c>
    </row>
    <row r="298" spans="6:6">
      <c r="F298" t="s">
        <v>142</v>
      </c>
    </row>
  </sheetData>
  <pageMargins left="0.75" right="0.75" top="1" bottom="1" header="0.5" footer="0.5"/>
  <pageSetup orientation="portrait" horizontalDpi="4294967292" verticalDpi="4294967292"/>
  <ignoredErrors>
    <ignoredError sqref="C23:C27 B180:B183 B207:B213 B216:B219 B243:B245 B269:B275 B278:B280" numberStoredAsText="1"/>
    <ignoredError sqref="A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T106408">
              <controlPr defaultSize="0" print="0" autoFill="0" autoPict="0" macro="[0]!ReRunXLSTAT">
                <anchor>
                  <from>
                    <xdr:col>2</xdr:col>
                    <xdr:colOff>152400</xdr:colOff>
                    <xdr:row>9</xdr:row>
                    <xdr:rowOff>0</xdr:rowOff>
                  </from>
                  <to>
                    <xdr:col>2</xdr:col>
                    <xdr:colOff>660400</xdr:colOff>
                    <xdr:row>10</xdr:row>
                    <xdr:rowOff>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0242" r:id="rId4" name="DD71907">
              <controlPr defaultSize="0" autoFill="0" autoPict="0" macro="[0]!GoToResultsNew52720174005789">
                <anchor moveWithCells="1">
                  <from>
                    <xdr:col>1</xdr:col>
                    <xdr:colOff>12700</xdr:colOff>
                    <xdr:row>10</xdr:row>
                    <xdr:rowOff>12700</xdr:rowOff>
                  </from>
                  <to>
                    <xdr:col>4</xdr:col>
                    <xdr:colOff>0</xdr:colOff>
                    <xdr:row>10</xdr:row>
                    <xdr:rowOff>254000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:AF34"/>
  <sheetViews>
    <sheetView workbookViewId="0">
      <selection sqref="A1:XFD2"/>
    </sheetView>
  </sheetViews>
  <sheetFormatPr baseColWidth="10" defaultRowHeight="15" x14ac:dyDescent="0"/>
  <sheetData>
    <row r="1" spans="1:32">
      <c r="A1" t="s">
        <v>0</v>
      </c>
      <c r="B1" t="s">
        <v>4</v>
      </c>
      <c r="C1" t="s">
        <v>8</v>
      </c>
      <c r="D1" t="s">
        <v>12</v>
      </c>
      <c r="E1" t="s">
        <v>16</v>
      </c>
      <c r="F1" t="s">
        <v>40</v>
      </c>
      <c r="G1" t="s">
        <v>44</v>
      </c>
      <c r="H1" t="s">
        <v>48</v>
      </c>
      <c r="I1" t="s">
        <v>52</v>
      </c>
      <c r="J1" t="s">
        <v>56</v>
      </c>
      <c r="L1" t="s">
        <v>1</v>
      </c>
      <c r="M1" t="s">
        <v>5</v>
      </c>
      <c r="N1" t="s">
        <v>9</v>
      </c>
      <c r="O1" t="s">
        <v>13</v>
      </c>
      <c r="P1" t="s">
        <v>17</v>
      </c>
      <c r="Q1" t="s">
        <v>20</v>
      </c>
      <c r="R1" t="s">
        <v>24</v>
      </c>
      <c r="S1" t="s">
        <v>28</v>
      </c>
      <c r="T1" t="s">
        <v>32</v>
      </c>
      <c r="U1" t="s">
        <v>36</v>
      </c>
      <c r="W1" t="s">
        <v>21</v>
      </c>
      <c r="X1" t="s">
        <v>25</v>
      </c>
      <c r="Y1" t="s">
        <v>29</v>
      </c>
      <c r="Z1" t="s">
        <v>33</v>
      </c>
      <c r="AA1" t="s">
        <v>37</v>
      </c>
      <c r="AB1" t="s">
        <v>41</v>
      </c>
      <c r="AC1" t="s">
        <v>45</v>
      </c>
      <c r="AD1" t="s">
        <v>49</v>
      </c>
      <c r="AE1" t="s">
        <v>53</v>
      </c>
      <c r="AF1" t="s">
        <v>57</v>
      </c>
    </row>
    <row r="2" spans="1:32">
      <c r="A2" t="s">
        <v>63</v>
      </c>
      <c r="B2" t="s">
        <v>63</v>
      </c>
      <c r="C2" t="s">
        <v>63</v>
      </c>
      <c r="D2" t="s">
        <v>63</v>
      </c>
      <c r="E2" t="s">
        <v>63</v>
      </c>
      <c r="F2" t="s">
        <v>63</v>
      </c>
      <c r="G2" t="s">
        <v>63</v>
      </c>
      <c r="H2" t="s">
        <v>63</v>
      </c>
      <c r="I2" t="s">
        <v>63</v>
      </c>
      <c r="J2" t="s">
        <v>63</v>
      </c>
      <c r="L2" t="s">
        <v>64</v>
      </c>
      <c r="M2" t="s">
        <v>64</v>
      </c>
      <c r="N2" t="s">
        <v>64</v>
      </c>
      <c r="O2" t="s">
        <v>64</v>
      </c>
      <c r="P2" t="s">
        <v>64</v>
      </c>
      <c r="Q2" t="s">
        <v>64</v>
      </c>
      <c r="R2" t="s">
        <v>64</v>
      </c>
      <c r="S2" t="s">
        <v>64</v>
      </c>
      <c r="T2" t="s">
        <v>64</v>
      </c>
      <c r="U2" t="s">
        <v>64</v>
      </c>
      <c r="W2" t="s">
        <v>65</v>
      </c>
      <c r="X2" t="s">
        <v>65</v>
      </c>
      <c r="Y2" t="s">
        <v>65</v>
      </c>
      <c r="Z2" t="s">
        <v>65</v>
      </c>
      <c r="AA2" t="s">
        <v>65</v>
      </c>
      <c r="AB2" t="s">
        <v>65</v>
      </c>
      <c r="AC2" t="s">
        <v>65</v>
      </c>
      <c r="AD2" t="s">
        <v>65</v>
      </c>
      <c r="AE2" t="s">
        <v>65</v>
      </c>
      <c r="AF2" t="s">
        <v>65</v>
      </c>
    </row>
    <row r="3" spans="1:32">
      <c r="A3" t="s">
        <v>60</v>
      </c>
      <c r="B3" t="s">
        <v>60</v>
      </c>
      <c r="C3" t="s">
        <v>62</v>
      </c>
      <c r="D3" t="s">
        <v>60</v>
      </c>
      <c r="E3" t="s">
        <v>62</v>
      </c>
      <c r="F3" t="s">
        <v>60</v>
      </c>
      <c r="G3" t="s">
        <v>60</v>
      </c>
      <c r="H3" t="s">
        <v>62</v>
      </c>
      <c r="I3" t="s">
        <v>62</v>
      </c>
      <c r="J3" t="s">
        <v>61</v>
      </c>
      <c r="L3" t="s">
        <v>61</v>
      </c>
      <c r="M3" t="s">
        <v>60</v>
      </c>
      <c r="N3" t="s">
        <v>62</v>
      </c>
      <c r="O3" t="s">
        <v>60</v>
      </c>
      <c r="P3" t="s">
        <v>60</v>
      </c>
      <c r="Q3" t="s">
        <v>60</v>
      </c>
      <c r="R3" t="s">
        <v>60</v>
      </c>
      <c r="S3" t="s">
        <v>61</v>
      </c>
      <c r="T3" t="s">
        <v>62</v>
      </c>
      <c r="U3" t="s">
        <v>60</v>
      </c>
      <c r="W3" t="s">
        <v>60</v>
      </c>
      <c r="X3" t="s">
        <v>60</v>
      </c>
      <c r="Y3" t="s">
        <v>60</v>
      </c>
      <c r="Z3" t="s">
        <v>61</v>
      </c>
      <c r="AA3" t="s">
        <v>60</v>
      </c>
      <c r="AB3" t="s">
        <v>60</v>
      </c>
      <c r="AC3" t="s">
        <v>60</v>
      </c>
      <c r="AD3" t="s">
        <v>61</v>
      </c>
      <c r="AE3" t="s">
        <v>61</v>
      </c>
      <c r="AF3" t="s">
        <v>60</v>
      </c>
    </row>
    <row r="4" spans="1:32">
      <c r="A4" t="s">
        <v>60</v>
      </c>
      <c r="B4" t="s">
        <v>60</v>
      </c>
      <c r="C4" t="s">
        <v>62</v>
      </c>
      <c r="D4" t="s">
        <v>60</v>
      </c>
      <c r="E4" t="s">
        <v>61</v>
      </c>
      <c r="F4" t="s">
        <v>60</v>
      </c>
      <c r="G4" t="s">
        <v>60</v>
      </c>
      <c r="H4" t="s">
        <v>62</v>
      </c>
      <c r="I4" t="s">
        <v>60</v>
      </c>
      <c r="J4" t="s">
        <v>62</v>
      </c>
      <c r="L4" t="s">
        <v>60</v>
      </c>
      <c r="M4" t="s">
        <v>60</v>
      </c>
      <c r="N4" t="s">
        <v>60</v>
      </c>
      <c r="O4" t="s">
        <v>60</v>
      </c>
      <c r="P4" t="s">
        <v>60</v>
      </c>
      <c r="Q4" t="s">
        <v>60</v>
      </c>
      <c r="R4" t="s">
        <v>60</v>
      </c>
      <c r="S4" t="s">
        <v>60</v>
      </c>
      <c r="T4" t="s">
        <v>60</v>
      </c>
      <c r="U4" t="s">
        <v>60</v>
      </c>
      <c r="W4" t="s">
        <v>60</v>
      </c>
      <c r="X4" t="s">
        <v>60</v>
      </c>
      <c r="Y4" t="s">
        <v>60</v>
      </c>
      <c r="Z4" t="s">
        <v>60</v>
      </c>
      <c r="AA4" t="s">
        <v>60</v>
      </c>
      <c r="AB4" t="s">
        <v>60</v>
      </c>
      <c r="AC4" t="s">
        <v>60</v>
      </c>
      <c r="AD4" t="s">
        <v>60</v>
      </c>
      <c r="AE4" t="s">
        <v>60</v>
      </c>
      <c r="AF4" t="s">
        <v>60</v>
      </c>
    </row>
    <row r="5" spans="1:32">
      <c r="A5" t="s">
        <v>62</v>
      </c>
      <c r="B5" t="s">
        <v>60</v>
      </c>
      <c r="C5" t="s">
        <v>62</v>
      </c>
      <c r="D5" t="s">
        <v>62</v>
      </c>
      <c r="E5" t="s">
        <v>60</v>
      </c>
      <c r="F5" t="s">
        <v>60</v>
      </c>
      <c r="G5" t="s">
        <v>62</v>
      </c>
      <c r="H5" t="s">
        <v>60</v>
      </c>
      <c r="I5" t="s">
        <v>62</v>
      </c>
      <c r="J5" t="s">
        <v>60</v>
      </c>
      <c r="L5" t="s">
        <v>62</v>
      </c>
      <c r="M5" t="s">
        <v>60</v>
      </c>
      <c r="N5" t="s">
        <v>60</v>
      </c>
      <c r="O5" t="s">
        <v>62</v>
      </c>
      <c r="P5" t="s">
        <v>62</v>
      </c>
      <c r="Q5" t="s">
        <v>62</v>
      </c>
      <c r="R5" t="s">
        <v>62</v>
      </c>
      <c r="S5" t="s">
        <v>60</v>
      </c>
      <c r="T5" t="s">
        <v>60</v>
      </c>
      <c r="U5" t="s">
        <v>62</v>
      </c>
      <c r="W5" t="s">
        <v>60</v>
      </c>
      <c r="X5" t="s">
        <v>62</v>
      </c>
      <c r="Y5" t="s">
        <v>60</v>
      </c>
      <c r="Z5" t="s">
        <v>60</v>
      </c>
      <c r="AA5" t="s">
        <v>60</v>
      </c>
      <c r="AB5" t="s">
        <v>60</v>
      </c>
      <c r="AC5" t="s">
        <v>62</v>
      </c>
      <c r="AD5" t="s">
        <v>62</v>
      </c>
      <c r="AE5" t="s">
        <v>62</v>
      </c>
      <c r="AF5" t="s">
        <v>60</v>
      </c>
    </row>
    <row r="6" spans="1:32">
      <c r="A6" t="s">
        <v>60</v>
      </c>
      <c r="B6" t="s">
        <v>60</v>
      </c>
      <c r="C6" t="s">
        <v>61</v>
      </c>
      <c r="D6" t="s">
        <v>60</v>
      </c>
      <c r="E6" t="s">
        <v>62</v>
      </c>
      <c r="F6" t="s">
        <v>60</v>
      </c>
      <c r="G6" t="s">
        <v>60</v>
      </c>
      <c r="H6" t="s">
        <v>60</v>
      </c>
      <c r="I6" t="s">
        <v>62</v>
      </c>
      <c r="J6" t="s">
        <v>62</v>
      </c>
      <c r="L6" t="s">
        <v>60</v>
      </c>
      <c r="M6" t="s">
        <v>60</v>
      </c>
      <c r="N6" t="s">
        <v>62</v>
      </c>
      <c r="O6" t="s">
        <v>61</v>
      </c>
      <c r="P6" t="s">
        <v>60</v>
      </c>
      <c r="Q6" t="s">
        <v>60</v>
      </c>
      <c r="R6" t="s">
        <v>60</v>
      </c>
      <c r="S6" t="s">
        <v>61</v>
      </c>
      <c r="T6" t="s">
        <v>60</v>
      </c>
      <c r="U6" t="s">
        <v>60</v>
      </c>
      <c r="W6" t="s">
        <v>60</v>
      </c>
      <c r="X6" t="s">
        <v>60</v>
      </c>
      <c r="Y6" t="s">
        <v>60</v>
      </c>
      <c r="Z6" t="s">
        <v>62</v>
      </c>
      <c r="AA6" t="s">
        <v>60</v>
      </c>
      <c r="AB6" t="s">
        <v>60</v>
      </c>
      <c r="AC6" t="s">
        <v>60</v>
      </c>
      <c r="AD6" t="s">
        <v>60</v>
      </c>
      <c r="AE6" t="s">
        <v>62</v>
      </c>
      <c r="AF6" t="s">
        <v>60</v>
      </c>
    </row>
    <row r="7" spans="1:32">
      <c r="A7" t="s">
        <v>60</v>
      </c>
      <c r="B7" t="s">
        <v>60</v>
      </c>
      <c r="C7" t="s">
        <v>62</v>
      </c>
      <c r="D7" t="s">
        <v>60</v>
      </c>
      <c r="E7" t="s">
        <v>62</v>
      </c>
      <c r="F7" t="s">
        <v>60</v>
      </c>
      <c r="G7" t="s">
        <v>60</v>
      </c>
      <c r="H7" t="s">
        <v>62</v>
      </c>
      <c r="I7" t="s">
        <v>60</v>
      </c>
      <c r="J7" t="s">
        <v>62</v>
      </c>
      <c r="L7" t="s">
        <v>60</v>
      </c>
      <c r="M7" t="s">
        <v>60</v>
      </c>
      <c r="N7" t="s">
        <v>62</v>
      </c>
      <c r="O7" t="s">
        <v>60</v>
      </c>
      <c r="P7" t="s">
        <v>60</v>
      </c>
      <c r="Q7" t="s">
        <v>60</v>
      </c>
      <c r="R7" t="s">
        <v>60</v>
      </c>
      <c r="S7" t="s">
        <v>60</v>
      </c>
      <c r="T7" t="s">
        <v>60</v>
      </c>
      <c r="U7" t="s">
        <v>60</v>
      </c>
      <c r="W7" t="s">
        <v>60</v>
      </c>
      <c r="X7" t="s">
        <v>60</v>
      </c>
      <c r="Y7" t="s">
        <v>62</v>
      </c>
      <c r="Z7" t="s">
        <v>62</v>
      </c>
      <c r="AA7" t="s">
        <v>60</v>
      </c>
      <c r="AB7" t="s">
        <v>60</v>
      </c>
      <c r="AC7" t="s">
        <v>60</v>
      </c>
      <c r="AD7" t="s">
        <v>60</v>
      </c>
      <c r="AE7" t="s">
        <v>61</v>
      </c>
      <c r="AF7" t="s">
        <v>60</v>
      </c>
    </row>
    <row r="8" spans="1:32">
      <c r="A8" t="s">
        <v>61</v>
      </c>
      <c r="B8" t="s">
        <v>61</v>
      </c>
      <c r="C8" t="s">
        <v>61</v>
      </c>
      <c r="D8" t="s">
        <v>61</v>
      </c>
      <c r="E8" t="s">
        <v>62</v>
      </c>
      <c r="F8" t="s">
        <v>61</v>
      </c>
      <c r="G8" t="s">
        <v>62</v>
      </c>
      <c r="H8" t="s">
        <v>62</v>
      </c>
      <c r="I8" t="s">
        <v>61</v>
      </c>
      <c r="J8" t="s">
        <v>62</v>
      </c>
      <c r="L8" t="s">
        <v>61</v>
      </c>
      <c r="M8" t="s">
        <v>60</v>
      </c>
      <c r="N8" t="s">
        <v>62</v>
      </c>
      <c r="O8" t="s">
        <v>61</v>
      </c>
      <c r="P8" t="s">
        <v>60</v>
      </c>
      <c r="Q8" t="s">
        <v>61</v>
      </c>
      <c r="R8" t="s">
        <v>60</v>
      </c>
      <c r="S8" t="s">
        <v>60</v>
      </c>
      <c r="T8" t="s">
        <v>60</v>
      </c>
      <c r="U8" t="s">
        <v>60</v>
      </c>
      <c r="W8" t="s">
        <v>61</v>
      </c>
      <c r="X8" t="s">
        <v>61</v>
      </c>
      <c r="Y8" t="s">
        <v>62</v>
      </c>
      <c r="Z8" t="s">
        <v>62</v>
      </c>
      <c r="AA8" t="s">
        <v>62</v>
      </c>
      <c r="AB8" t="s">
        <v>61</v>
      </c>
      <c r="AC8" t="s">
        <v>61</v>
      </c>
      <c r="AD8" t="s">
        <v>62</v>
      </c>
      <c r="AE8" t="s">
        <v>60</v>
      </c>
      <c r="AF8" t="s">
        <v>62</v>
      </c>
    </row>
    <row r="9" spans="1:32">
      <c r="A9" t="s">
        <v>60</v>
      </c>
      <c r="B9" t="s">
        <v>60</v>
      </c>
      <c r="C9" t="s">
        <v>61</v>
      </c>
      <c r="D9" t="s">
        <v>62</v>
      </c>
      <c r="E9" t="s">
        <v>62</v>
      </c>
      <c r="F9" t="s">
        <v>61</v>
      </c>
      <c r="G9" t="s">
        <v>61</v>
      </c>
      <c r="H9" t="s">
        <v>62</v>
      </c>
      <c r="I9" t="s">
        <v>61</v>
      </c>
      <c r="J9" t="s">
        <v>62</v>
      </c>
      <c r="L9" t="s">
        <v>62</v>
      </c>
      <c r="M9" t="s">
        <v>60</v>
      </c>
      <c r="N9" t="s">
        <v>61</v>
      </c>
      <c r="O9" t="s">
        <v>60</v>
      </c>
      <c r="P9" t="s">
        <v>60</v>
      </c>
      <c r="Q9" t="s">
        <v>60</v>
      </c>
      <c r="R9" t="s">
        <v>60</v>
      </c>
      <c r="S9" t="s">
        <v>61</v>
      </c>
      <c r="T9" t="s">
        <v>62</v>
      </c>
      <c r="U9" t="s">
        <v>60</v>
      </c>
      <c r="W9" t="s">
        <v>60</v>
      </c>
      <c r="X9" t="s">
        <v>60</v>
      </c>
      <c r="Y9" t="s">
        <v>62</v>
      </c>
      <c r="Z9" t="s">
        <v>61</v>
      </c>
      <c r="AA9" t="s">
        <v>60</v>
      </c>
      <c r="AB9" t="s">
        <v>60</v>
      </c>
      <c r="AC9" t="s">
        <v>61</v>
      </c>
      <c r="AD9" t="s">
        <v>60</v>
      </c>
      <c r="AE9" t="s">
        <v>60</v>
      </c>
      <c r="AF9" t="s">
        <v>60</v>
      </c>
    </row>
    <row r="10" spans="1:32">
      <c r="A10" t="s">
        <v>60</v>
      </c>
      <c r="B10" t="s">
        <v>60</v>
      </c>
      <c r="C10" t="s">
        <v>62</v>
      </c>
      <c r="D10" t="s">
        <v>60</v>
      </c>
      <c r="E10" t="s">
        <v>62</v>
      </c>
      <c r="F10" t="s">
        <v>60</v>
      </c>
      <c r="G10" t="s">
        <v>60</v>
      </c>
      <c r="H10" t="s">
        <v>62</v>
      </c>
      <c r="I10" t="s">
        <v>60</v>
      </c>
      <c r="J10" t="s">
        <v>62</v>
      </c>
      <c r="L10" t="s">
        <v>60</v>
      </c>
      <c r="M10" t="s">
        <v>60</v>
      </c>
      <c r="N10" t="s">
        <v>60</v>
      </c>
      <c r="O10" t="s">
        <v>60</v>
      </c>
      <c r="P10" t="s">
        <v>60</v>
      </c>
      <c r="Q10" t="s">
        <v>60</v>
      </c>
      <c r="R10" t="s">
        <v>60</v>
      </c>
      <c r="S10" t="s">
        <v>62</v>
      </c>
      <c r="T10" t="s">
        <v>60</v>
      </c>
      <c r="U10" t="s">
        <v>60</v>
      </c>
      <c r="W10" t="s">
        <v>60</v>
      </c>
      <c r="X10" t="s">
        <v>60</v>
      </c>
      <c r="Y10" t="s">
        <v>62</v>
      </c>
      <c r="Z10" t="s">
        <v>60</v>
      </c>
      <c r="AA10" t="s">
        <v>60</v>
      </c>
      <c r="AB10" t="s">
        <v>60</v>
      </c>
      <c r="AC10" t="s">
        <v>60</v>
      </c>
      <c r="AD10" t="s">
        <v>62</v>
      </c>
      <c r="AE10" t="s">
        <v>60</v>
      </c>
      <c r="AF10" t="s">
        <v>60</v>
      </c>
    </row>
    <row r="11" spans="1:32">
      <c r="A11" t="s">
        <v>60</v>
      </c>
      <c r="B11" t="s">
        <v>60</v>
      </c>
      <c r="C11" t="s">
        <v>62</v>
      </c>
      <c r="D11" t="s">
        <v>60</v>
      </c>
      <c r="E11" t="s">
        <v>61</v>
      </c>
      <c r="F11" t="s">
        <v>60</v>
      </c>
      <c r="G11" t="s">
        <v>60</v>
      </c>
      <c r="H11" t="s">
        <v>62</v>
      </c>
      <c r="I11" t="s">
        <v>60</v>
      </c>
      <c r="J11" t="s">
        <v>62</v>
      </c>
      <c r="L11" t="s">
        <v>60</v>
      </c>
      <c r="M11" t="s">
        <v>60</v>
      </c>
      <c r="N11" t="s">
        <v>62</v>
      </c>
      <c r="O11" t="s">
        <v>60</v>
      </c>
      <c r="P11" t="s">
        <v>60</v>
      </c>
      <c r="Q11" t="s">
        <v>60</v>
      </c>
      <c r="R11" t="s">
        <v>60</v>
      </c>
      <c r="S11" t="s">
        <v>61</v>
      </c>
      <c r="T11" t="s">
        <v>60</v>
      </c>
      <c r="U11" t="s">
        <v>60</v>
      </c>
      <c r="W11" t="s">
        <v>60</v>
      </c>
      <c r="X11" t="s">
        <v>60</v>
      </c>
      <c r="Y11" t="s">
        <v>62</v>
      </c>
      <c r="Z11" t="s">
        <v>60</v>
      </c>
      <c r="AA11" t="s">
        <v>60</v>
      </c>
      <c r="AB11" t="s">
        <v>60</v>
      </c>
      <c r="AC11" t="s">
        <v>60</v>
      </c>
      <c r="AD11" t="s">
        <v>62</v>
      </c>
      <c r="AE11" t="s">
        <v>60</v>
      </c>
      <c r="AF11" t="s">
        <v>60</v>
      </c>
    </row>
    <row r="12" spans="1:32">
      <c r="A12" t="s">
        <v>60</v>
      </c>
      <c r="B12" t="s">
        <v>60</v>
      </c>
      <c r="C12" t="s">
        <v>62</v>
      </c>
      <c r="D12" t="s">
        <v>60</v>
      </c>
      <c r="E12" t="s">
        <v>62</v>
      </c>
      <c r="F12" t="s">
        <v>60</v>
      </c>
      <c r="G12" t="s">
        <v>60</v>
      </c>
      <c r="H12" t="s">
        <v>62</v>
      </c>
      <c r="I12" t="s">
        <v>60</v>
      </c>
      <c r="J12" t="s">
        <v>62</v>
      </c>
      <c r="L12" t="s">
        <v>60</v>
      </c>
      <c r="M12" t="s">
        <v>60</v>
      </c>
      <c r="N12" t="s">
        <v>62</v>
      </c>
      <c r="O12" t="s">
        <v>60</v>
      </c>
      <c r="P12" t="s">
        <v>60</v>
      </c>
      <c r="Q12" t="s">
        <v>60</v>
      </c>
      <c r="R12" t="s">
        <v>60</v>
      </c>
      <c r="S12" t="s">
        <v>61</v>
      </c>
      <c r="T12" t="s">
        <v>60</v>
      </c>
      <c r="U12" t="s">
        <v>60</v>
      </c>
      <c r="W12" t="s">
        <v>60</v>
      </c>
      <c r="X12" t="s">
        <v>60</v>
      </c>
      <c r="Y12" t="s">
        <v>62</v>
      </c>
      <c r="Z12" t="s">
        <v>62</v>
      </c>
      <c r="AA12" t="s">
        <v>60</v>
      </c>
      <c r="AB12" t="s">
        <v>60</v>
      </c>
      <c r="AC12" t="s">
        <v>60</v>
      </c>
      <c r="AD12" t="s">
        <v>62</v>
      </c>
      <c r="AE12" t="s">
        <v>62</v>
      </c>
      <c r="AF12" t="s">
        <v>60</v>
      </c>
    </row>
    <row r="13" spans="1:32">
      <c r="A13" t="s">
        <v>60</v>
      </c>
      <c r="B13" t="s">
        <v>60</v>
      </c>
      <c r="C13" t="s">
        <v>61</v>
      </c>
      <c r="D13" t="s">
        <v>61</v>
      </c>
      <c r="E13" t="s">
        <v>62</v>
      </c>
      <c r="F13" t="s">
        <v>60</v>
      </c>
      <c r="G13" t="s">
        <v>60</v>
      </c>
      <c r="H13" t="s">
        <v>61</v>
      </c>
      <c r="I13" t="s">
        <v>61</v>
      </c>
      <c r="J13" t="s">
        <v>62</v>
      </c>
      <c r="L13" t="s">
        <v>60</v>
      </c>
      <c r="M13" t="s">
        <v>60</v>
      </c>
      <c r="N13" t="s">
        <v>62</v>
      </c>
      <c r="O13" t="s">
        <v>61</v>
      </c>
      <c r="P13" t="s">
        <v>60</v>
      </c>
      <c r="Q13" t="s">
        <v>62</v>
      </c>
      <c r="R13" t="s">
        <v>60</v>
      </c>
      <c r="S13" t="s">
        <v>62</v>
      </c>
      <c r="T13" t="s">
        <v>62</v>
      </c>
      <c r="U13" t="s">
        <v>60</v>
      </c>
      <c r="W13" t="s">
        <v>60</v>
      </c>
      <c r="X13" t="s">
        <v>60</v>
      </c>
      <c r="Y13" t="s">
        <v>61</v>
      </c>
      <c r="Z13" t="s">
        <v>62</v>
      </c>
      <c r="AA13" t="s">
        <v>61</v>
      </c>
      <c r="AB13" t="s">
        <v>60</v>
      </c>
      <c r="AC13" t="s">
        <v>60</v>
      </c>
      <c r="AD13" t="s">
        <v>61</v>
      </c>
      <c r="AE13" t="s">
        <v>61</v>
      </c>
      <c r="AF13" t="s">
        <v>60</v>
      </c>
    </row>
    <row r="14" spans="1:32">
      <c r="A14" t="s">
        <v>60</v>
      </c>
      <c r="B14" t="s">
        <v>60</v>
      </c>
      <c r="C14" t="s">
        <v>62</v>
      </c>
      <c r="D14" t="s">
        <v>60</v>
      </c>
      <c r="E14" t="s">
        <v>62</v>
      </c>
      <c r="F14" t="s">
        <v>60</v>
      </c>
      <c r="G14" t="s">
        <v>60</v>
      </c>
      <c r="H14" t="s">
        <v>62</v>
      </c>
      <c r="I14" t="s">
        <v>60</v>
      </c>
      <c r="J14" t="s">
        <v>62</v>
      </c>
      <c r="L14" t="s">
        <v>60</v>
      </c>
      <c r="M14" t="s">
        <v>60</v>
      </c>
      <c r="N14" t="s">
        <v>60</v>
      </c>
      <c r="O14" t="s">
        <v>60</v>
      </c>
      <c r="P14" t="s">
        <v>60</v>
      </c>
      <c r="Q14" t="s">
        <v>60</v>
      </c>
      <c r="R14" t="s">
        <v>60</v>
      </c>
      <c r="S14" t="s">
        <v>62</v>
      </c>
      <c r="T14" t="s">
        <v>60</v>
      </c>
      <c r="U14" t="s">
        <v>60</v>
      </c>
      <c r="W14" t="s">
        <v>60</v>
      </c>
      <c r="X14" t="s">
        <v>60</v>
      </c>
      <c r="Y14" t="s">
        <v>62</v>
      </c>
      <c r="Z14" t="s">
        <v>60</v>
      </c>
      <c r="AA14" t="s">
        <v>60</v>
      </c>
      <c r="AB14" t="s">
        <v>60</v>
      </c>
      <c r="AC14" t="s">
        <v>60</v>
      </c>
      <c r="AD14" t="s">
        <v>62</v>
      </c>
      <c r="AE14" t="s">
        <v>60</v>
      </c>
      <c r="AF14" t="s">
        <v>60</v>
      </c>
    </row>
    <row r="15" spans="1:32">
      <c r="A15" t="s">
        <v>60</v>
      </c>
      <c r="B15" t="s">
        <v>60</v>
      </c>
      <c r="C15" t="s">
        <v>62</v>
      </c>
      <c r="D15" t="s">
        <v>60</v>
      </c>
      <c r="E15" t="s">
        <v>62</v>
      </c>
      <c r="F15" t="s">
        <v>60</v>
      </c>
      <c r="G15" t="s">
        <v>60</v>
      </c>
      <c r="H15" t="s">
        <v>62</v>
      </c>
      <c r="I15" t="s">
        <v>60</v>
      </c>
      <c r="J15" t="s">
        <v>62</v>
      </c>
      <c r="L15" t="s">
        <v>60</v>
      </c>
      <c r="M15" t="s">
        <v>60</v>
      </c>
      <c r="N15" t="s">
        <v>62</v>
      </c>
      <c r="O15" t="s">
        <v>60</v>
      </c>
      <c r="P15" t="s">
        <v>60</v>
      </c>
      <c r="Q15" t="s">
        <v>60</v>
      </c>
      <c r="R15" t="s">
        <v>60</v>
      </c>
      <c r="S15" t="s">
        <v>62</v>
      </c>
      <c r="T15" t="s">
        <v>60</v>
      </c>
      <c r="U15" t="s">
        <v>60</v>
      </c>
      <c r="W15" t="s">
        <v>60</v>
      </c>
      <c r="X15" t="s">
        <v>60</v>
      </c>
      <c r="Y15" t="s">
        <v>62</v>
      </c>
      <c r="Z15" t="s">
        <v>60</v>
      </c>
      <c r="AA15" t="s">
        <v>60</v>
      </c>
      <c r="AB15" t="s">
        <v>60</v>
      </c>
      <c r="AC15" t="s">
        <v>60</v>
      </c>
      <c r="AD15" t="s">
        <v>62</v>
      </c>
      <c r="AE15" t="s">
        <v>60</v>
      </c>
      <c r="AF15" t="s">
        <v>60</v>
      </c>
    </row>
    <row r="16" spans="1:32">
      <c r="A16" t="s">
        <v>60</v>
      </c>
      <c r="B16" t="s">
        <v>60</v>
      </c>
      <c r="C16" t="s">
        <v>62</v>
      </c>
      <c r="D16" t="s">
        <v>60</v>
      </c>
      <c r="E16" t="s">
        <v>62</v>
      </c>
      <c r="F16" t="s">
        <v>60</v>
      </c>
      <c r="G16" t="s">
        <v>60</v>
      </c>
      <c r="H16" t="s">
        <v>62</v>
      </c>
      <c r="I16" t="s">
        <v>60</v>
      </c>
      <c r="J16" t="s">
        <v>62</v>
      </c>
      <c r="L16" t="s">
        <v>60</v>
      </c>
      <c r="M16" t="s">
        <v>60</v>
      </c>
      <c r="N16" t="s">
        <v>60</v>
      </c>
      <c r="O16" t="s">
        <v>60</v>
      </c>
      <c r="P16" t="s">
        <v>60</v>
      </c>
      <c r="Q16" t="s">
        <v>60</v>
      </c>
      <c r="R16" t="s">
        <v>60</v>
      </c>
      <c r="S16" t="s">
        <v>60</v>
      </c>
      <c r="T16" t="s">
        <v>60</v>
      </c>
      <c r="U16" t="s">
        <v>60</v>
      </c>
      <c r="W16" t="s">
        <v>60</v>
      </c>
      <c r="X16" t="s">
        <v>60</v>
      </c>
      <c r="Y16" t="s">
        <v>62</v>
      </c>
      <c r="Z16" t="s">
        <v>60</v>
      </c>
      <c r="AA16" t="s">
        <v>60</v>
      </c>
      <c r="AB16" t="s">
        <v>60</v>
      </c>
      <c r="AC16" t="s">
        <v>60</v>
      </c>
      <c r="AD16" t="s">
        <v>62</v>
      </c>
      <c r="AE16" t="s">
        <v>60</v>
      </c>
      <c r="AF16" t="s">
        <v>60</v>
      </c>
    </row>
    <row r="17" spans="1:32">
      <c r="A17" t="s">
        <v>60</v>
      </c>
      <c r="B17" t="s">
        <v>60</v>
      </c>
      <c r="C17" t="s">
        <v>60</v>
      </c>
      <c r="D17" t="s">
        <v>60</v>
      </c>
      <c r="E17" t="s">
        <v>61</v>
      </c>
      <c r="F17" t="s">
        <v>60</v>
      </c>
      <c r="G17" t="s">
        <v>60</v>
      </c>
      <c r="H17" t="s">
        <v>60</v>
      </c>
      <c r="I17" t="s">
        <v>60</v>
      </c>
      <c r="J17" t="s">
        <v>62</v>
      </c>
      <c r="L17" t="s">
        <v>60</v>
      </c>
      <c r="M17" t="s">
        <v>60</v>
      </c>
      <c r="N17" t="s">
        <v>62</v>
      </c>
      <c r="O17" t="s">
        <v>62</v>
      </c>
      <c r="P17" t="s">
        <v>60</v>
      </c>
      <c r="Q17" t="s">
        <v>60</v>
      </c>
      <c r="R17" t="s">
        <v>60</v>
      </c>
      <c r="S17" t="s">
        <v>62</v>
      </c>
      <c r="T17" t="s">
        <v>62</v>
      </c>
      <c r="U17" t="s">
        <v>60</v>
      </c>
      <c r="W17" t="s">
        <v>60</v>
      </c>
      <c r="X17" t="s">
        <v>60</v>
      </c>
      <c r="Y17" t="s">
        <v>60</v>
      </c>
      <c r="Z17" t="s">
        <v>60</v>
      </c>
      <c r="AA17" t="s">
        <v>60</v>
      </c>
      <c r="AB17" t="s">
        <v>60</v>
      </c>
      <c r="AC17" t="s">
        <v>60</v>
      </c>
      <c r="AD17" t="s">
        <v>60</v>
      </c>
      <c r="AE17" t="s">
        <v>60</v>
      </c>
      <c r="AF17" t="s">
        <v>60</v>
      </c>
    </row>
    <row r="18" spans="1:32">
      <c r="A18" t="s">
        <v>60</v>
      </c>
      <c r="B18" t="s">
        <v>60</v>
      </c>
      <c r="C18" t="s">
        <v>62</v>
      </c>
      <c r="D18" t="s">
        <v>60</v>
      </c>
      <c r="E18" t="s">
        <v>62</v>
      </c>
      <c r="F18" t="s">
        <v>60</v>
      </c>
      <c r="G18" t="s">
        <v>60</v>
      </c>
      <c r="H18" t="s">
        <v>60</v>
      </c>
      <c r="I18" t="s">
        <v>60</v>
      </c>
      <c r="J18" t="s">
        <v>62</v>
      </c>
      <c r="L18" t="s">
        <v>60</v>
      </c>
      <c r="M18" t="s">
        <v>60</v>
      </c>
      <c r="N18" t="s">
        <v>60</v>
      </c>
      <c r="O18" t="s">
        <v>60</v>
      </c>
      <c r="P18" t="s">
        <v>60</v>
      </c>
      <c r="Q18" t="s">
        <v>60</v>
      </c>
      <c r="R18" t="s">
        <v>60</v>
      </c>
      <c r="S18" t="s">
        <v>60</v>
      </c>
      <c r="T18" t="s">
        <v>60</v>
      </c>
      <c r="U18" t="s">
        <v>60</v>
      </c>
      <c r="W18" t="s">
        <v>60</v>
      </c>
      <c r="X18" t="s">
        <v>60</v>
      </c>
      <c r="Y18" t="s">
        <v>62</v>
      </c>
      <c r="Z18" t="s">
        <v>62</v>
      </c>
      <c r="AA18" t="s">
        <v>60</v>
      </c>
      <c r="AB18" t="s">
        <v>60</v>
      </c>
      <c r="AC18" t="s">
        <v>60</v>
      </c>
      <c r="AD18" t="s">
        <v>60</v>
      </c>
      <c r="AE18" t="s">
        <v>60</v>
      </c>
      <c r="AF18" t="s">
        <v>60</v>
      </c>
    </row>
    <row r="19" spans="1:32">
      <c r="A19" t="s">
        <v>60</v>
      </c>
      <c r="B19" t="s">
        <v>60</v>
      </c>
      <c r="C19" t="s">
        <v>62</v>
      </c>
      <c r="D19" t="s">
        <v>61</v>
      </c>
      <c r="E19" t="s">
        <v>62</v>
      </c>
      <c r="F19" t="s">
        <v>60</v>
      </c>
      <c r="G19" t="s">
        <v>60</v>
      </c>
      <c r="H19" t="s">
        <v>61</v>
      </c>
      <c r="I19" t="s">
        <v>61</v>
      </c>
      <c r="J19" t="s">
        <v>62</v>
      </c>
      <c r="L19" t="s">
        <v>61</v>
      </c>
      <c r="M19" t="s">
        <v>60</v>
      </c>
      <c r="N19" t="s">
        <v>61</v>
      </c>
      <c r="O19" t="s">
        <v>61</v>
      </c>
      <c r="P19" t="s">
        <v>60</v>
      </c>
      <c r="Q19" t="s">
        <v>60</v>
      </c>
      <c r="R19" t="s">
        <v>60</v>
      </c>
      <c r="S19" t="s">
        <v>60</v>
      </c>
      <c r="T19" t="s">
        <v>62</v>
      </c>
      <c r="U19" t="s">
        <v>60</v>
      </c>
      <c r="W19" t="s">
        <v>60</v>
      </c>
      <c r="X19" t="s">
        <v>60</v>
      </c>
      <c r="Y19" t="s">
        <v>61</v>
      </c>
      <c r="Z19" t="s">
        <v>60</v>
      </c>
      <c r="AA19" t="s">
        <v>60</v>
      </c>
      <c r="AB19" t="s">
        <v>60</v>
      </c>
      <c r="AC19" t="s">
        <v>60</v>
      </c>
      <c r="AD19" t="s">
        <v>62</v>
      </c>
      <c r="AE19" t="s">
        <v>60</v>
      </c>
      <c r="AF19" t="s">
        <v>60</v>
      </c>
    </row>
    <row r="20" spans="1:32">
      <c r="A20" t="s">
        <v>60</v>
      </c>
      <c r="B20" t="s">
        <v>60</v>
      </c>
      <c r="C20" t="s">
        <v>60</v>
      </c>
      <c r="D20" t="s">
        <v>61</v>
      </c>
      <c r="E20" t="s">
        <v>62</v>
      </c>
      <c r="F20" t="s">
        <v>60</v>
      </c>
      <c r="G20" t="s">
        <v>60</v>
      </c>
      <c r="H20" t="s">
        <v>61</v>
      </c>
      <c r="I20" t="s">
        <v>61</v>
      </c>
      <c r="J20" t="s">
        <v>62</v>
      </c>
      <c r="L20" t="s">
        <v>60</v>
      </c>
      <c r="M20" t="s">
        <v>60</v>
      </c>
      <c r="N20" t="s">
        <v>62</v>
      </c>
      <c r="O20" t="s">
        <v>60</v>
      </c>
      <c r="P20" t="s">
        <v>60</v>
      </c>
      <c r="Q20" t="s">
        <v>60</v>
      </c>
      <c r="R20" t="s">
        <v>60</v>
      </c>
      <c r="S20" t="s">
        <v>61</v>
      </c>
      <c r="T20" t="s">
        <v>61</v>
      </c>
      <c r="U20" t="s">
        <v>60</v>
      </c>
      <c r="W20" t="s">
        <v>60</v>
      </c>
      <c r="X20" t="s">
        <v>60</v>
      </c>
      <c r="Y20" t="s">
        <v>60</v>
      </c>
      <c r="Z20" t="s">
        <v>61</v>
      </c>
      <c r="AA20" t="s">
        <v>61</v>
      </c>
      <c r="AB20" t="s">
        <v>60</v>
      </c>
      <c r="AC20" t="s">
        <v>60</v>
      </c>
      <c r="AD20" t="s">
        <v>60</v>
      </c>
      <c r="AE20" t="s">
        <v>62</v>
      </c>
      <c r="AF20" t="s">
        <v>61</v>
      </c>
    </row>
    <row r="21" spans="1:32">
      <c r="A21" t="s">
        <v>60</v>
      </c>
      <c r="B21" t="s">
        <v>60</v>
      </c>
      <c r="C21" t="s">
        <v>62</v>
      </c>
      <c r="D21" t="s">
        <v>60</v>
      </c>
      <c r="E21" t="s">
        <v>61</v>
      </c>
      <c r="F21" t="s">
        <v>60</v>
      </c>
      <c r="G21" t="s">
        <v>60</v>
      </c>
      <c r="H21" t="s">
        <v>61</v>
      </c>
      <c r="I21" t="s">
        <v>61</v>
      </c>
      <c r="J21" t="s">
        <v>61</v>
      </c>
      <c r="L21" t="s">
        <v>60</v>
      </c>
      <c r="M21" t="s">
        <v>60</v>
      </c>
      <c r="N21" t="s">
        <v>61</v>
      </c>
      <c r="O21" t="s">
        <v>60</v>
      </c>
      <c r="P21" t="s">
        <v>60</v>
      </c>
      <c r="Q21" t="s">
        <v>60</v>
      </c>
      <c r="R21" t="s">
        <v>60</v>
      </c>
      <c r="S21" t="s">
        <v>61</v>
      </c>
      <c r="T21" t="s">
        <v>60</v>
      </c>
      <c r="U21" t="s">
        <v>60</v>
      </c>
      <c r="W21" t="s">
        <v>60</v>
      </c>
      <c r="X21" t="s">
        <v>60</v>
      </c>
      <c r="Y21" t="s">
        <v>61</v>
      </c>
      <c r="Z21" t="s">
        <v>60</v>
      </c>
      <c r="AA21" t="s">
        <v>60</v>
      </c>
      <c r="AB21" t="s">
        <v>60</v>
      </c>
      <c r="AC21" t="s">
        <v>60</v>
      </c>
      <c r="AD21" t="s">
        <v>62</v>
      </c>
      <c r="AE21" t="s">
        <v>60</v>
      </c>
      <c r="AF21" t="s">
        <v>60</v>
      </c>
    </row>
    <row r="22" spans="1:32">
      <c r="A22" t="s">
        <v>60</v>
      </c>
      <c r="B22" t="s">
        <v>60</v>
      </c>
      <c r="C22" t="s">
        <v>62</v>
      </c>
      <c r="D22" t="s">
        <v>60</v>
      </c>
      <c r="E22" t="s">
        <v>62</v>
      </c>
      <c r="F22" t="s">
        <v>60</v>
      </c>
      <c r="G22" t="s">
        <v>60</v>
      </c>
      <c r="H22" t="s">
        <v>62</v>
      </c>
      <c r="I22" t="s">
        <v>60</v>
      </c>
      <c r="J22" t="s">
        <v>62</v>
      </c>
      <c r="L22" t="s">
        <v>60</v>
      </c>
      <c r="M22" t="s">
        <v>60</v>
      </c>
      <c r="N22" t="s">
        <v>60</v>
      </c>
      <c r="O22" t="s">
        <v>60</v>
      </c>
      <c r="P22" t="s">
        <v>60</v>
      </c>
      <c r="Q22" t="s">
        <v>60</v>
      </c>
      <c r="R22" t="s">
        <v>60</v>
      </c>
      <c r="S22" t="s">
        <v>60</v>
      </c>
      <c r="T22" t="s">
        <v>60</v>
      </c>
      <c r="U22" t="s">
        <v>60</v>
      </c>
      <c r="W22" t="s">
        <v>60</v>
      </c>
      <c r="X22" t="s">
        <v>60</v>
      </c>
      <c r="Y22" t="s">
        <v>62</v>
      </c>
      <c r="Z22" t="s">
        <v>60</v>
      </c>
      <c r="AA22" t="s">
        <v>60</v>
      </c>
      <c r="AB22" t="s">
        <v>60</v>
      </c>
      <c r="AC22" t="s">
        <v>60</v>
      </c>
      <c r="AD22" t="s">
        <v>62</v>
      </c>
      <c r="AE22" t="s">
        <v>60</v>
      </c>
      <c r="AF22" t="s">
        <v>60</v>
      </c>
    </row>
    <row r="23" spans="1:32">
      <c r="A23" t="s">
        <v>60</v>
      </c>
      <c r="B23" t="s">
        <v>60</v>
      </c>
      <c r="C23" t="s">
        <v>62</v>
      </c>
      <c r="D23" t="s">
        <v>60</v>
      </c>
      <c r="E23" t="s">
        <v>60</v>
      </c>
      <c r="F23" t="s">
        <v>60</v>
      </c>
      <c r="G23" t="s">
        <v>60</v>
      </c>
      <c r="H23" t="s">
        <v>62</v>
      </c>
      <c r="I23" t="s">
        <v>60</v>
      </c>
      <c r="J23" t="s">
        <v>60</v>
      </c>
      <c r="L23" t="s">
        <v>60</v>
      </c>
      <c r="M23" t="s">
        <v>60</v>
      </c>
      <c r="N23" t="s">
        <v>61</v>
      </c>
      <c r="O23" t="s">
        <v>60</v>
      </c>
      <c r="P23" t="s">
        <v>60</v>
      </c>
      <c r="Q23" t="s">
        <v>60</v>
      </c>
      <c r="R23" t="s">
        <v>60</v>
      </c>
      <c r="S23" t="s">
        <v>60</v>
      </c>
      <c r="T23" t="s">
        <v>60</v>
      </c>
      <c r="U23" t="s">
        <v>60</v>
      </c>
      <c r="W23" t="s">
        <v>60</v>
      </c>
      <c r="X23" t="s">
        <v>60</v>
      </c>
      <c r="Y23" t="s">
        <v>60</v>
      </c>
      <c r="Z23" t="s">
        <v>60</v>
      </c>
      <c r="AA23" t="s">
        <v>60</v>
      </c>
      <c r="AB23" t="s">
        <v>60</v>
      </c>
      <c r="AC23" t="s">
        <v>60</v>
      </c>
      <c r="AD23" t="s">
        <v>60</v>
      </c>
      <c r="AE23" t="s">
        <v>60</v>
      </c>
      <c r="AF23" t="s">
        <v>60</v>
      </c>
    </row>
    <row r="24" spans="1:32">
      <c r="A24" t="s">
        <v>60</v>
      </c>
      <c r="B24" t="s">
        <v>60</v>
      </c>
      <c r="C24" t="s">
        <v>62</v>
      </c>
      <c r="D24" t="s">
        <v>60</v>
      </c>
      <c r="E24" t="s">
        <v>62</v>
      </c>
      <c r="F24" t="s">
        <v>60</v>
      </c>
      <c r="G24" t="s">
        <v>60</v>
      </c>
      <c r="H24" t="s">
        <v>62</v>
      </c>
      <c r="I24" t="s">
        <v>60</v>
      </c>
      <c r="J24" t="s">
        <v>62</v>
      </c>
      <c r="L24" t="s">
        <v>60</v>
      </c>
      <c r="M24" t="s">
        <v>60</v>
      </c>
      <c r="N24" t="s">
        <v>60</v>
      </c>
      <c r="O24" t="s">
        <v>60</v>
      </c>
      <c r="P24" t="s">
        <v>60</v>
      </c>
      <c r="Q24" t="s">
        <v>60</v>
      </c>
      <c r="R24" t="s">
        <v>60</v>
      </c>
      <c r="S24" t="s">
        <v>60</v>
      </c>
      <c r="T24" t="s">
        <v>60</v>
      </c>
      <c r="U24" t="s">
        <v>60</v>
      </c>
      <c r="W24" t="s">
        <v>60</v>
      </c>
      <c r="X24" t="s">
        <v>60</v>
      </c>
      <c r="Y24" t="s">
        <v>60</v>
      </c>
      <c r="Z24" t="s">
        <v>60</v>
      </c>
      <c r="AA24" t="s">
        <v>60</v>
      </c>
      <c r="AB24" t="s">
        <v>60</v>
      </c>
      <c r="AC24" t="s">
        <v>60</v>
      </c>
      <c r="AD24" t="s">
        <v>60</v>
      </c>
      <c r="AE24" t="s">
        <v>60</v>
      </c>
      <c r="AF24" t="s">
        <v>60</v>
      </c>
    </row>
    <row r="25" spans="1:32">
      <c r="A25" t="s">
        <v>60</v>
      </c>
      <c r="B25" t="s">
        <v>60</v>
      </c>
      <c r="C25" t="s">
        <v>61</v>
      </c>
      <c r="D25" t="s">
        <v>61</v>
      </c>
      <c r="E25" t="s">
        <v>62</v>
      </c>
      <c r="F25" t="s">
        <v>60</v>
      </c>
      <c r="G25" t="s">
        <v>60</v>
      </c>
      <c r="H25" t="s">
        <v>62</v>
      </c>
      <c r="I25" t="s">
        <v>61</v>
      </c>
      <c r="J25" t="s">
        <v>62</v>
      </c>
      <c r="L25" t="s">
        <v>60</v>
      </c>
      <c r="M25" t="s">
        <v>60</v>
      </c>
      <c r="N25" t="s">
        <v>61</v>
      </c>
      <c r="O25" t="s">
        <v>60</v>
      </c>
      <c r="P25" t="s">
        <v>61</v>
      </c>
      <c r="Q25" t="s">
        <v>60</v>
      </c>
      <c r="R25" t="s">
        <v>60</v>
      </c>
      <c r="S25" t="s">
        <v>61</v>
      </c>
      <c r="T25" t="s">
        <v>62</v>
      </c>
      <c r="U25" t="s">
        <v>60</v>
      </c>
      <c r="W25" t="s">
        <v>60</v>
      </c>
      <c r="X25" t="s">
        <v>61</v>
      </c>
      <c r="Y25" t="s">
        <v>61</v>
      </c>
      <c r="Z25" t="s">
        <v>61</v>
      </c>
      <c r="AA25" t="s">
        <v>60</v>
      </c>
      <c r="AB25" t="s">
        <v>60</v>
      </c>
      <c r="AC25" t="s">
        <v>60</v>
      </c>
      <c r="AD25" t="s">
        <v>62</v>
      </c>
      <c r="AE25" t="s">
        <v>61</v>
      </c>
      <c r="AF25" t="s">
        <v>60</v>
      </c>
    </row>
    <row r="26" spans="1:32">
      <c r="A26" t="s">
        <v>60</v>
      </c>
      <c r="B26" t="s">
        <v>62</v>
      </c>
      <c r="C26" t="s">
        <v>62</v>
      </c>
      <c r="D26" t="s">
        <v>61</v>
      </c>
      <c r="E26" t="s">
        <v>62</v>
      </c>
      <c r="F26" t="s">
        <v>60</v>
      </c>
      <c r="G26" t="s">
        <v>60</v>
      </c>
      <c r="H26" t="s">
        <v>62</v>
      </c>
      <c r="I26" t="s">
        <v>61</v>
      </c>
      <c r="J26" t="s">
        <v>62</v>
      </c>
      <c r="L26" t="s">
        <v>60</v>
      </c>
      <c r="M26" t="s">
        <v>60</v>
      </c>
      <c r="N26" t="s">
        <v>62</v>
      </c>
      <c r="O26" t="s">
        <v>62</v>
      </c>
      <c r="P26" t="s">
        <v>60</v>
      </c>
      <c r="Q26" t="s">
        <v>60</v>
      </c>
      <c r="R26" t="s">
        <v>60</v>
      </c>
      <c r="S26" t="s">
        <v>62</v>
      </c>
      <c r="T26" t="s">
        <v>62</v>
      </c>
      <c r="U26" t="s">
        <v>60</v>
      </c>
      <c r="W26" t="s">
        <v>60</v>
      </c>
      <c r="X26" t="s">
        <v>60</v>
      </c>
      <c r="Y26" t="s">
        <v>60</v>
      </c>
      <c r="Z26" t="s">
        <v>62</v>
      </c>
      <c r="AA26" t="s">
        <v>60</v>
      </c>
      <c r="AB26" t="s">
        <v>60</v>
      </c>
      <c r="AC26" t="s">
        <v>60</v>
      </c>
      <c r="AD26" t="s">
        <v>60</v>
      </c>
      <c r="AE26" t="s">
        <v>61</v>
      </c>
      <c r="AF26" t="s">
        <v>60</v>
      </c>
    </row>
    <row r="27" spans="1:32">
      <c r="A27" t="s">
        <v>62</v>
      </c>
      <c r="B27" t="s">
        <v>60</v>
      </c>
      <c r="C27" t="s">
        <v>62</v>
      </c>
      <c r="D27" t="s">
        <v>60</v>
      </c>
      <c r="E27" t="s">
        <v>62</v>
      </c>
      <c r="F27" t="s">
        <v>60</v>
      </c>
      <c r="G27" t="s">
        <v>60</v>
      </c>
      <c r="H27" t="s">
        <v>60</v>
      </c>
      <c r="I27" t="s">
        <v>62</v>
      </c>
      <c r="J27" t="s">
        <v>61</v>
      </c>
      <c r="L27" t="s">
        <v>60</v>
      </c>
      <c r="M27" t="s">
        <v>60</v>
      </c>
      <c r="N27" t="s">
        <v>60</v>
      </c>
      <c r="O27" t="s">
        <v>60</v>
      </c>
      <c r="P27" t="s">
        <v>60</v>
      </c>
      <c r="Q27" t="s">
        <v>62</v>
      </c>
      <c r="R27" t="s">
        <v>62</v>
      </c>
      <c r="S27" t="s">
        <v>61</v>
      </c>
      <c r="T27" t="s">
        <v>61</v>
      </c>
      <c r="U27" t="s">
        <v>62</v>
      </c>
      <c r="W27" t="s">
        <v>60</v>
      </c>
      <c r="X27" t="s">
        <v>60</v>
      </c>
      <c r="Y27" t="s">
        <v>61</v>
      </c>
      <c r="Z27" t="s">
        <v>60</v>
      </c>
      <c r="AA27" t="s">
        <v>60</v>
      </c>
      <c r="AB27" t="s">
        <v>60</v>
      </c>
      <c r="AC27" t="s">
        <v>60</v>
      </c>
      <c r="AD27" t="s">
        <v>60</v>
      </c>
      <c r="AE27" t="s">
        <v>62</v>
      </c>
      <c r="AF27" t="s">
        <v>60</v>
      </c>
    </row>
    <row r="28" spans="1:32">
      <c r="A28" t="s">
        <v>60</v>
      </c>
      <c r="B28" t="s">
        <v>60</v>
      </c>
      <c r="C28" t="s">
        <v>62</v>
      </c>
      <c r="D28" t="s">
        <v>60</v>
      </c>
      <c r="E28" t="s">
        <v>62</v>
      </c>
      <c r="F28" t="s">
        <v>60</v>
      </c>
      <c r="G28" t="s">
        <v>60</v>
      </c>
      <c r="H28" t="s">
        <v>62</v>
      </c>
      <c r="I28" t="s">
        <v>60</v>
      </c>
      <c r="J28" t="s">
        <v>62</v>
      </c>
      <c r="L28" t="s">
        <v>60</v>
      </c>
      <c r="M28" t="s">
        <v>60</v>
      </c>
      <c r="N28" t="s">
        <v>62</v>
      </c>
      <c r="O28" t="s">
        <v>60</v>
      </c>
      <c r="P28" t="s">
        <v>60</v>
      </c>
      <c r="Q28" t="s">
        <v>60</v>
      </c>
      <c r="R28" t="s">
        <v>60</v>
      </c>
      <c r="S28" t="s">
        <v>62</v>
      </c>
      <c r="T28" t="s">
        <v>60</v>
      </c>
      <c r="U28" t="s">
        <v>60</v>
      </c>
      <c r="W28" t="s">
        <v>60</v>
      </c>
      <c r="X28" t="s">
        <v>60</v>
      </c>
      <c r="Y28" t="s">
        <v>62</v>
      </c>
      <c r="Z28" t="s">
        <v>60</v>
      </c>
      <c r="AA28" t="s">
        <v>60</v>
      </c>
      <c r="AB28" t="s">
        <v>60</v>
      </c>
      <c r="AC28" t="s">
        <v>60</v>
      </c>
      <c r="AD28" t="s">
        <v>62</v>
      </c>
      <c r="AE28" t="s">
        <v>60</v>
      </c>
      <c r="AF28" t="s">
        <v>60</v>
      </c>
    </row>
    <row r="29" spans="1:32">
      <c r="A29" t="s">
        <v>60</v>
      </c>
      <c r="B29" t="s">
        <v>60</v>
      </c>
      <c r="C29" t="s">
        <v>62</v>
      </c>
      <c r="D29" t="s">
        <v>62</v>
      </c>
      <c r="E29" t="s">
        <v>61</v>
      </c>
      <c r="F29" t="s">
        <v>60</v>
      </c>
      <c r="G29" t="s">
        <v>60</v>
      </c>
      <c r="H29" t="s">
        <v>62</v>
      </c>
      <c r="I29" t="s">
        <v>60</v>
      </c>
      <c r="J29" t="s">
        <v>61</v>
      </c>
      <c r="L29" t="s">
        <v>60</v>
      </c>
      <c r="M29" t="s">
        <v>60</v>
      </c>
      <c r="N29" t="s">
        <v>61</v>
      </c>
      <c r="O29" t="s">
        <v>60</v>
      </c>
      <c r="P29" t="s">
        <v>60</v>
      </c>
      <c r="Q29" t="s">
        <v>60</v>
      </c>
      <c r="R29" t="s">
        <v>60</v>
      </c>
      <c r="S29" t="s">
        <v>61</v>
      </c>
      <c r="T29" t="s">
        <v>60</v>
      </c>
      <c r="U29" t="s">
        <v>60</v>
      </c>
      <c r="W29" t="s">
        <v>60</v>
      </c>
      <c r="X29" t="s">
        <v>60</v>
      </c>
      <c r="Y29" t="s">
        <v>62</v>
      </c>
      <c r="Z29" t="s">
        <v>60</v>
      </c>
      <c r="AA29" t="s">
        <v>60</v>
      </c>
      <c r="AB29" t="s">
        <v>60</v>
      </c>
      <c r="AC29" t="s">
        <v>60</v>
      </c>
      <c r="AD29" t="s">
        <v>60</v>
      </c>
      <c r="AE29" t="s">
        <v>60</v>
      </c>
      <c r="AF29" t="s">
        <v>60</v>
      </c>
    </row>
    <row r="30" spans="1:32">
      <c r="A30" t="s">
        <v>60</v>
      </c>
      <c r="B30" t="s">
        <v>60</v>
      </c>
      <c r="C30" t="s">
        <v>62</v>
      </c>
      <c r="D30" t="s">
        <v>60</v>
      </c>
      <c r="E30" t="s">
        <v>62</v>
      </c>
      <c r="F30" t="s">
        <v>60</v>
      </c>
      <c r="G30" t="s">
        <v>60</v>
      </c>
      <c r="H30" t="s">
        <v>62</v>
      </c>
      <c r="I30" t="s">
        <v>61</v>
      </c>
      <c r="J30" t="s">
        <v>62</v>
      </c>
      <c r="L30" t="s">
        <v>60</v>
      </c>
      <c r="M30" t="s">
        <v>60</v>
      </c>
      <c r="N30" t="s">
        <v>62</v>
      </c>
      <c r="O30" t="s">
        <v>60</v>
      </c>
      <c r="P30" t="s">
        <v>60</v>
      </c>
      <c r="Q30" t="s">
        <v>60</v>
      </c>
      <c r="R30" t="s">
        <v>60</v>
      </c>
      <c r="S30" t="s">
        <v>62</v>
      </c>
      <c r="T30" t="s">
        <v>60</v>
      </c>
      <c r="U30" t="s">
        <v>60</v>
      </c>
      <c r="W30" t="s">
        <v>60</v>
      </c>
      <c r="X30" t="s">
        <v>60</v>
      </c>
      <c r="Y30" t="s">
        <v>62</v>
      </c>
      <c r="Z30" t="s">
        <v>60</v>
      </c>
      <c r="AA30" t="s">
        <v>60</v>
      </c>
      <c r="AB30" t="s">
        <v>60</v>
      </c>
      <c r="AC30" t="s">
        <v>60</v>
      </c>
      <c r="AD30" t="s">
        <v>62</v>
      </c>
      <c r="AE30" t="s">
        <v>60</v>
      </c>
      <c r="AF30" t="s">
        <v>60</v>
      </c>
    </row>
    <row r="31" spans="1:32">
      <c r="A31" t="s">
        <v>60</v>
      </c>
      <c r="B31" t="s">
        <v>60</v>
      </c>
      <c r="C31" t="s">
        <v>62</v>
      </c>
      <c r="D31" t="s">
        <v>60</v>
      </c>
      <c r="E31" t="s">
        <v>62</v>
      </c>
      <c r="F31" t="s">
        <v>60</v>
      </c>
      <c r="G31" t="s">
        <v>60</v>
      </c>
      <c r="H31" t="s">
        <v>62</v>
      </c>
      <c r="I31" t="s">
        <v>60</v>
      </c>
      <c r="J31" t="s">
        <v>61</v>
      </c>
      <c r="L31" t="s">
        <v>60</v>
      </c>
      <c r="M31" t="s">
        <v>60</v>
      </c>
      <c r="N31" t="s">
        <v>62</v>
      </c>
      <c r="O31" t="s">
        <v>60</v>
      </c>
      <c r="P31" t="s">
        <v>60</v>
      </c>
      <c r="Q31" t="s">
        <v>60</v>
      </c>
      <c r="R31" t="s">
        <v>61</v>
      </c>
      <c r="S31" t="s">
        <v>61</v>
      </c>
      <c r="T31" t="s">
        <v>60</v>
      </c>
      <c r="U31" t="s">
        <v>60</v>
      </c>
      <c r="W31" t="s">
        <v>60</v>
      </c>
      <c r="X31" t="s">
        <v>61</v>
      </c>
      <c r="Y31" t="s">
        <v>60</v>
      </c>
      <c r="Z31" t="s">
        <v>60</v>
      </c>
      <c r="AA31" t="s">
        <v>60</v>
      </c>
      <c r="AB31" t="s">
        <v>60</v>
      </c>
      <c r="AC31" t="s">
        <v>60</v>
      </c>
      <c r="AD31" t="s">
        <v>60</v>
      </c>
      <c r="AE31" t="s">
        <v>60</v>
      </c>
      <c r="AF31" t="s">
        <v>60</v>
      </c>
    </row>
    <row r="32" spans="1:32">
      <c r="A32" t="s">
        <v>60</v>
      </c>
      <c r="B32" t="s">
        <v>60</v>
      </c>
      <c r="C32" t="s">
        <v>60</v>
      </c>
      <c r="D32" t="s">
        <v>60</v>
      </c>
      <c r="E32" t="s">
        <v>62</v>
      </c>
      <c r="F32" t="s">
        <v>60</v>
      </c>
      <c r="G32" t="s">
        <v>60</v>
      </c>
      <c r="H32" t="s">
        <v>62</v>
      </c>
      <c r="I32" t="s">
        <v>61</v>
      </c>
      <c r="J32" t="s">
        <v>62</v>
      </c>
      <c r="L32" t="s">
        <v>61</v>
      </c>
      <c r="M32" t="s">
        <v>60</v>
      </c>
      <c r="N32" t="s">
        <v>60</v>
      </c>
      <c r="O32" t="s">
        <v>60</v>
      </c>
      <c r="P32" t="s">
        <v>60</v>
      </c>
      <c r="Q32" t="s">
        <v>60</v>
      </c>
      <c r="R32" t="s">
        <v>60</v>
      </c>
      <c r="S32" t="s">
        <v>60</v>
      </c>
      <c r="T32" t="s">
        <v>60</v>
      </c>
      <c r="U32" t="s">
        <v>60</v>
      </c>
      <c r="W32" t="s">
        <v>60</v>
      </c>
      <c r="X32" t="s">
        <v>60</v>
      </c>
      <c r="Y32" t="s">
        <v>61</v>
      </c>
      <c r="Z32" t="s">
        <v>60</v>
      </c>
      <c r="AA32" t="s">
        <v>60</v>
      </c>
      <c r="AB32" t="s">
        <v>60</v>
      </c>
      <c r="AC32" t="s">
        <v>60</v>
      </c>
      <c r="AD32" t="s">
        <v>61</v>
      </c>
      <c r="AE32" t="s">
        <v>60</v>
      </c>
      <c r="AF32" t="s">
        <v>61</v>
      </c>
    </row>
    <row r="33" spans="1:32">
      <c r="A33" t="s">
        <v>62</v>
      </c>
      <c r="B33" t="s">
        <v>60</v>
      </c>
      <c r="C33" t="s">
        <v>60</v>
      </c>
      <c r="D33" t="s">
        <v>61</v>
      </c>
      <c r="E33" t="s">
        <v>60</v>
      </c>
      <c r="F33" t="s">
        <v>61</v>
      </c>
      <c r="G33" t="s">
        <v>60</v>
      </c>
      <c r="H33" t="s">
        <v>62</v>
      </c>
      <c r="I33" t="s">
        <v>62</v>
      </c>
      <c r="J33" t="s">
        <v>61</v>
      </c>
      <c r="L33" t="s">
        <v>60</v>
      </c>
      <c r="M33" t="s">
        <v>60</v>
      </c>
      <c r="N33" t="s">
        <v>62</v>
      </c>
      <c r="O33" t="s">
        <v>61</v>
      </c>
      <c r="P33" t="s">
        <v>60</v>
      </c>
      <c r="Q33" t="s">
        <v>62</v>
      </c>
      <c r="R33" t="s">
        <v>60</v>
      </c>
      <c r="S33" t="s">
        <v>62</v>
      </c>
      <c r="T33" t="s">
        <v>61</v>
      </c>
      <c r="U33" t="s">
        <v>62</v>
      </c>
      <c r="W33" t="s">
        <v>62</v>
      </c>
      <c r="X33" t="s">
        <v>62</v>
      </c>
      <c r="Y33" t="s">
        <v>61</v>
      </c>
      <c r="Z33" t="s">
        <v>60</v>
      </c>
      <c r="AA33" t="s">
        <v>62</v>
      </c>
      <c r="AB33" t="s">
        <v>62</v>
      </c>
      <c r="AC33" t="s">
        <v>61</v>
      </c>
      <c r="AD33" t="s">
        <v>62</v>
      </c>
      <c r="AE33" t="s">
        <v>61</v>
      </c>
      <c r="AF33" t="s">
        <v>60</v>
      </c>
    </row>
    <row r="34" spans="1:32">
      <c r="A34" t="s">
        <v>60</v>
      </c>
      <c r="B34" t="s">
        <v>60</v>
      </c>
      <c r="C34" t="s">
        <v>62</v>
      </c>
      <c r="D34" t="s">
        <v>62</v>
      </c>
      <c r="E34" t="s">
        <v>62</v>
      </c>
      <c r="F34" t="s">
        <v>60</v>
      </c>
      <c r="G34" t="s">
        <v>60</v>
      </c>
      <c r="H34" t="s">
        <v>61</v>
      </c>
      <c r="I34" t="s">
        <v>60</v>
      </c>
      <c r="J34" t="s">
        <v>62</v>
      </c>
      <c r="L34" t="s">
        <v>60</v>
      </c>
      <c r="M34" t="s">
        <v>61</v>
      </c>
      <c r="N34" t="s">
        <v>61</v>
      </c>
      <c r="O34" t="s">
        <v>61</v>
      </c>
      <c r="P34" t="s">
        <v>61</v>
      </c>
      <c r="Q34" t="s">
        <v>60</v>
      </c>
      <c r="R34" t="s">
        <v>61</v>
      </c>
      <c r="S34" t="s">
        <v>60</v>
      </c>
      <c r="T34" t="s">
        <v>61</v>
      </c>
      <c r="U34" t="s">
        <v>61</v>
      </c>
      <c r="W34" t="s">
        <v>60</v>
      </c>
      <c r="X34" t="s">
        <v>60</v>
      </c>
      <c r="Y34" t="s">
        <v>60</v>
      </c>
      <c r="Z34" t="s">
        <v>60</v>
      </c>
      <c r="AA34" t="s">
        <v>60</v>
      </c>
      <c r="AB34" t="s">
        <v>60</v>
      </c>
      <c r="AC34" t="s">
        <v>60</v>
      </c>
      <c r="AD34" t="s">
        <v>61</v>
      </c>
      <c r="AE34" t="s">
        <v>60</v>
      </c>
      <c r="AF34" t="s">
        <v>60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:AH34"/>
  <sheetViews>
    <sheetView workbookViewId="0">
      <selection sqref="A1:XFD2"/>
    </sheetView>
  </sheetViews>
  <sheetFormatPr baseColWidth="10" defaultRowHeight="15" x14ac:dyDescent="0"/>
  <sheetData>
    <row r="1" spans="1:34">
      <c r="A1" t="s">
        <v>3</v>
      </c>
      <c r="B1" t="s">
        <v>7</v>
      </c>
      <c r="C1" t="s">
        <v>11</v>
      </c>
      <c r="D1" t="s">
        <v>15</v>
      </c>
      <c r="E1" t="s">
        <v>19</v>
      </c>
      <c r="F1" t="s">
        <v>43</v>
      </c>
      <c r="G1" t="s">
        <v>47</v>
      </c>
      <c r="H1" t="s">
        <v>51</v>
      </c>
      <c r="I1" t="s">
        <v>55</v>
      </c>
      <c r="J1" t="s">
        <v>59</v>
      </c>
      <c r="M1" t="s">
        <v>2</v>
      </c>
      <c r="N1" t="s">
        <v>6</v>
      </c>
      <c r="O1" t="s">
        <v>10</v>
      </c>
      <c r="P1" t="s">
        <v>14</v>
      </c>
      <c r="Q1" t="s">
        <v>18</v>
      </c>
      <c r="R1" t="s">
        <v>23</v>
      </c>
      <c r="S1" t="s">
        <v>27</v>
      </c>
      <c r="T1" t="s">
        <v>31</v>
      </c>
      <c r="U1" t="s">
        <v>35</v>
      </c>
      <c r="V1" t="s">
        <v>39</v>
      </c>
      <c r="Y1" t="s">
        <v>22</v>
      </c>
      <c r="Z1" t="s">
        <v>26</v>
      </c>
      <c r="AA1" t="s">
        <v>30</v>
      </c>
      <c r="AB1" t="s">
        <v>34</v>
      </c>
      <c r="AC1" t="s">
        <v>38</v>
      </c>
      <c r="AD1" t="s">
        <v>42</v>
      </c>
      <c r="AE1" t="s">
        <v>46</v>
      </c>
      <c r="AF1" t="s">
        <v>50</v>
      </c>
      <c r="AG1" t="s">
        <v>54</v>
      </c>
      <c r="AH1" t="s">
        <v>58</v>
      </c>
    </row>
    <row r="2" spans="1:34">
      <c r="A2" t="s">
        <v>63</v>
      </c>
      <c r="B2" t="s">
        <v>63</v>
      </c>
      <c r="C2" t="s">
        <v>63</v>
      </c>
      <c r="D2" t="s">
        <v>63</v>
      </c>
      <c r="E2" t="s">
        <v>63</v>
      </c>
      <c r="F2" t="s">
        <v>63</v>
      </c>
      <c r="G2" t="s">
        <v>63</v>
      </c>
      <c r="H2" t="s">
        <v>63</v>
      </c>
      <c r="I2" t="s">
        <v>63</v>
      </c>
      <c r="J2" t="s">
        <v>63</v>
      </c>
      <c r="M2" t="s">
        <v>64</v>
      </c>
      <c r="N2" t="s">
        <v>64</v>
      </c>
      <c r="O2" t="s">
        <v>64</v>
      </c>
      <c r="P2" t="s">
        <v>64</v>
      </c>
      <c r="Q2" t="s">
        <v>64</v>
      </c>
      <c r="R2" t="s">
        <v>64</v>
      </c>
      <c r="S2" t="s">
        <v>64</v>
      </c>
      <c r="T2" t="s">
        <v>64</v>
      </c>
      <c r="U2" t="s">
        <v>64</v>
      </c>
      <c r="V2" t="s">
        <v>64</v>
      </c>
      <c r="Y2" t="s">
        <v>65</v>
      </c>
      <c r="Z2" t="s">
        <v>65</v>
      </c>
      <c r="AA2" t="s">
        <v>65</v>
      </c>
      <c r="AB2" t="s">
        <v>65</v>
      </c>
      <c r="AC2" t="s">
        <v>65</v>
      </c>
      <c r="AD2" t="s">
        <v>65</v>
      </c>
      <c r="AE2" t="s">
        <v>65</v>
      </c>
      <c r="AF2" t="s">
        <v>65</v>
      </c>
      <c r="AG2" t="s">
        <v>65</v>
      </c>
      <c r="AH2" t="s">
        <v>65</v>
      </c>
    </row>
    <row r="3" spans="1:34">
      <c r="A3" t="s">
        <v>60</v>
      </c>
      <c r="B3" t="s">
        <v>61</v>
      </c>
      <c r="C3" t="s">
        <v>61</v>
      </c>
      <c r="D3" t="s">
        <v>61</v>
      </c>
      <c r="E3" t="s">
        <v>62</v>
      </c>
      <c r="F3" t="s">
        <v>60</v>
      </c>
      <c r="G3" t="s">
        <v>61</v>
      </c>
      <c r="H3" t="s">
        <v>61</v>
      </c>
      <c r="I3" t="s">
        <v>60</v>
      </c>
      <c r="J3" t="s">
        <v>61</v>
      </c>
      <c r="M3" t="s">
        <v>61</v>
      </c>
      <c r="N3" t="s">
        <v>60</v>
      </c>
      <c r="O3" t="s">
        <v>61</v>
      </c>
      <c r="P3" t="s">
        <v>62</v>
      </c>
      <c r="Q3" t="s">
        <v>61</v>
      </c>
      <c r="R3" t="s">
        <v>61</v>
      </c>
      <c r="S3" t="s">
        <v>60</v>
      </c>
      <c r="T3" t="s">
        <v>61</v>
      </c>
      <c r="U3" t="s">
        <v>62</v>
      </c>
      <c r="V3" t="s">
        <v>61</v>
      </c>
      <c r="Y3" t="s">
        <v>60</v>
      </c>
      <c r="Z3" t="s">
        <v>60</v>
      </c>
      <c r="AA3" t="s">
        <v>61</v>
      </c>
      <c r="AB3" t="s">
        <v>62</v>
      </c>
      <c r="AC3" t="s">
        <v>62</v>
      </c>
      <c r="AD3" t="s">
        <v>60</v>
      </c>
      <c r="AE3" t="s">
        <v>60</v>
      </c>
      <c r="AF3" t="s">
        <v>61</v>
      </c>
      <c r="AG3" t="s">
        <v>62</v>
      </c>
      <c r="AH3" t="s">
        <v>62</v>
      </c>
    </row>
    <row r="4" spans="1:34">
      <c r="A4" t="s">
        <v>61</v>
      </c>
      <c r="B4" t="s">
        <v>60</v>
      </c>
      <c r="C4" t="s">
        <v>61</v>
      </c>
      <c r="D4" t="s">
        <v>62</v>
      </c>
      <c r="E4" t="s">
        <v>62</v>
      </c>
      <c r="F4" t="s">
        <v>61</v>
      </c>
      <c r="G4" t="s">
        <v>60</v>
      </c>
      <c r="H4" t="s">
        <v>61</v>
      </c>
      <c r="I4" t="s">
        <v>62</v>
      </c>
      <c r="J4" t="s">
        <v>62</v>
      </c>
      <c r="M4" t="s">
        <v>61</v>
      </c>
      <c r="N4" t="s">
        <v>60</v>
      </c>
      <c r="O4" t="s">
        <v>61</v>
      </c>
      <c r="P4" t="s">
        <v>62</v>
      </c>
      <c r="Q4" t="s">
        <v>61</v>
      </c>
      <c r="R4" t="s">
        <v>61</v>
      </c>
      <c r="S4" t="s">
        <v>60</v>
      </c>
      <c r="T4" t="s">
        <v>61</v>
      </c>
      <c r="U4" t="s">
        <v>62</v>
      </c>
      <c r="V4" t="s">
        <v>61</v>
      </c>
      <c r="Y4" t="s">
        <v>60</v>
      </c>
      <c r="Z4" t="s">
        <v>60</v>
      </c>
      <c r="AA4" t="s">
        <v>61</v>
      </c>
      <c r="AB4" t="s">
        <v>62</v>
      </c>
      <c r="AC4" t="s">
        <v>60</v>
      </c>
      <c r="AD4" t="s">
        <v>60</v>
      </c>
      <c r="AE4" t="s">
        <v>60</v>
      </c>
      <c r="AF4" t="s">
        <v>61</v>
      </c>
      <c r="AG4" t="s">
        <v>62</v>
      </c>
      <c r="AH4" t="s">
        <v>60</v>
      </c>
    </row>
    <row r="5" spans="1:34">
      <c r="A5" t="s">
        <v>62</v>
      </c>
      <c r="B5" t="s">
        <v>60</v>
      </c>
      <c r="C5" t="s">
        <v>62</v>
      </c>
      <c r="D5" t="s">
        <v>62</v>
      </c>
      <c r="E5" t="s">
        <v>60</v>
      </c>
      <c r="F5" t="s">
        <v>62</v>
      </c>
      <c r="G5" t="s">
        <v>62</v>
      </c>
      <c r="H5" t="s">
        <v>60</v>
      </c>
      <c r="I5" t="s">
        <v>62</v>
      </c>
      <c r="J5" t="s">
        <v>62</v>
      </c>
      <c r="M5" t="s">
        <v>62</v>
      </c>
      <c r="N5" t="s">
        <v>62</v>
      </c>
      <c r="O5" t="s">
        <v>62</v>
      </c>
      <c r="P5" t="s">
        <v>62</v>
      </c>
      <c r="Q5" t="s">
        <v>62</v>
      </c>
      <c r="R5" t="s">
        <v>60</v>
      </c>
      <c r="S5" t="s">
        <v>62</v>
      </c>
      <c r="T5" t="s">
        <v>62</v>
      </c>
      <c r="U5" t="s">
        <v>60</v>
      </c>
      <c r="V5" t="s">
        <v>60</v>
      </c>
      <c r="Y5" t="s">
        <v>60</v>
      </c>
      <c r="Z5" t="s">
        <v>62</v>
      </c>
      <c r="AA5" t="s">
        <v>62</v>
      </c>
      <c r="AB5" t="s">
        <v>62</v>
      </c>
      <c r="AC5" t="s">
        <v>62</v>
      </c>
      <c r="AD5" t="s">
        <v>61</v>
      </c>
      <c r="AE5" t="s">
        <v>62</v>
      </c>
      <c r="AF5" t="s">
        <v>62</v>
      </c>
      <c r="AG5" t="s">
        <v>60</v>
      </c>
      <c r="AH5" t="s">
        <v>62</v>
      </c>
    </row>
    <row r="6" spans="1:34">
      <c r="A6" t="s">
        <v>60</v>
      </c>
      <c r="B6" t="s">
        <v>60</v>
      </c>
      <c r="C6" t="s">
        <v>62</v>
      </c>
      <c r="D6" t="s">
        <v>62</v>
      </c>
      <c r="E6" t="s">
        <v>60</v>
      </c>
      <c r="F6" t="s">
        <v>61</v>
      </c>
      <c r="G6" t="s">
        <v>60</v>
      </c>
      <c r="H6" t="s">
        <v>62</v>
      </c>
      <c r="I6" t="s">
        <v>62</v>
      </c>
      <c r="J6" t="s">
        <v>62</v>
      </c>
      <c r="M6" t="s">
        <v>60</v>
      </c>
      <c r="N6" t="s">
        <v>60</v>
      </c>
      <c r="O6" t="s">
        <v>61</v>
      </c>
      <c r="P6" t="s">
        <v>62</v>
      </c>
      <c r="Q6" t="s">
        <v>62</v>
      </c>
      <c r="R6" t="s">
        <v>61</v>
      </c>
      <c r="S6" t="s">
        <v>60</v>
      </c>
      <c r="T6" t="s">
        <v>61</v>
      </c>
      <c r="U6" t="s">
        <v>62</v>
      </c>
      <c r="V6" t="s">
        <v>60</v>
      </c>
      <c r="Y6" t="s">
        <v>61</v>
      </c>
      <c r="Z6" t="s">
        <v>60</v>
      </c>
      <c r="AA6" t="s">
        <v>61</v>
      </c>
      <c r="AB6" t="s">
        <v>62</v>
      </c>
      <c r="AC6" t="s">
        <v>62</v>
      </c>
      <c r="AD6" t="s">
        <v>60</v>
      </c>
      <c r="AE6" t="s">
        <v>61</v>
      </c>
      <c r="AF6" t="s">
        <v>61</v>
      </c>
      <c r="AG6" t="s">
        <v>60</v>
      </c>
      <c r="AH6" t="s">
        <v>62</v>
      </c>
    </row>
    <row r="7" spans="1:34">
      <c r="A7" t="s">
        <v>60</v>
      </c>
      <c r="B7" t="s">
        <v>60</v>
      </c>
      <c r="C7" t="s">
        <v>62</v>
      </c>
      <c r="D7" t="s">
        <v>62</v>
      </c>
      <c r="E7" t="s">
        <v>62</v>
      </c>
      <c r="F7" t="s">
        <v>60</v>
      </c>
      <c r="G7" t="s">
        <v>60</v>
      </c>
      <c r="H7" t="s">
        <v>60</v>
      </c>
      <c r="I7" t="s">
        <v>62</v>
      </c>
      <c r="J7" t="s">
        <v>62</v>
      </c>
      <c r="M7" t="s">
        <v>60</v>
      </c>
      <c r="N7" t="s">
        <v>60</v>
      </c>
      <c r="O7" t="s">
        <v>62</v>
      </c>
      <c r="P7" t="s">
        <v>62</v>
      </c>
      <c r="Q7" t="s">
        <v>60</v>
      </c>
      <c r="R7" t="s">
        <v>60</v>
      </c>
      <c r="S7" t="s">
        <v>60</v>
      </c>
      <c r="T7" t="s">
        <v>62</v>
      </c>
      <c r="U7" t="s">
        <v>62</v>
      </c>
      <c r="V7" t="s">
        <v>62</v>
      </c>
      <c r="Y7" t="s">
        <v>60</v>
      </c>
      <c r="Z7" t="s">
        <v>60</v>
      </c>
      <c r="AA7" t="s">
        <v>62</v>
      </c>
      <c r="AB7" t="s">
        <v>62</v>
      </c>
      <c r="AC7" t="s">
        <v>62</v>
      </c>
      <c r="AD7" t="s">
        <v>60</v>
      </c>
      <c r="AE7" t="s">
        <v>60</v>
      </c>
      <c r="AF7" t="s">
        <v>61</v>
      </c>
      <c r="AG7" t="s">
        <v>62</v>
      </c>
      <c r="AH7" t="s">
        <v>62</v>
      </c>
    </row>
    <row r="8" spans="1:34">
      <c r="A8" t="s">
        <v>61</v>
      </c>
      <c r="B8" t="s">
        <v>61</v>
      </c>
      <c r="C8" t="s">
        <v>61</v>
      </c>
      <c r="D8" t="s">
        <v>62</v>
      </c>
      <c r="E8" t="s">
        <v>62</v>
      </c>
      <c r="F8" t="s">
        <v>61</v>
      </c>
      <c r="G8" t="s">
        <v>60</v>
      </c>
      <c r="H8" t="s">
        <v>60</v>
      </c>
      <c r="I8" t="s">
        <v>61</v>
      </c>
      <c r="J8" t="s">
        <v>62</v>
      </c>
      <c r="M8" t="s">
        <v>61</v>
      </c>
      <c r="N8" t="s">
        <v>60</v>
      </c>
      <c r="O8" t="s">
        <v>60</v>
      </c>
      <c r="P8" t="s">
        <v>60</v>
      </c>
      <c r="Q8" t="s">
        <v>60</v>
      </c>
      <c r="R8" t="s">
        <v>61</v>
      </c>
      <c r="S8" t="s">
        <v>60</v>
      </c>
      <c r="T8" t="s">
        <v>61</v>
      </c>
      <c r="U8" t="s">
        <v>61</v>
      </c>
      <c r="V8" t="s">
        <v>60</v>
      </c>
      <c r="Y8" t="s">
        <v>60</v>
      </c>
      <c r="Z8" t="s">
        <v>60</v>
      </c>
      <c r="AA8" t="s">
        <v>62</v>
      </c>
      <c r="AB8" t="s">
        <v>61</v>
      </c>
      <c r="AC8" t="s">
        <v>61</v>
      </c>
      <c r="AD8" t="s">
        <v>60</v>
      </c>
      <c r="AE8" t="s">
        <v>60</v>
      </c>
      <c r="AF8" t="s">
        <v>61</v>
      </c>
      <c r="AG8" t="s">
        <v>61</v>
      </c>
      <c r="AH8" t="s">
        <v>62</v>
      </c>
    </row>
    <row r="9" spans="1:34">
      <c r="A9" t="s">
        <v>60</v>
      </c>
      <c r="B9" t="s">
        <v>60</v>
      </c>
      <c r="C9" t="s">
        <v>61</v>
      </c>
      <c r="D9" t="s">
        <v>60</v>
      </c>
      <c r="E9" t="s">
        <v>62</v>
      </c>
      <c r="F9" t="s">
        <v>60</v>
      </c>
      <c r="G9" t="s">
        <v>60</v>
      </c>
      <c r="H9" t="s">
        <v>60</v>
      </c>
      <c r="I9" t="s">
        <v>61</v>
      </c>
      <c r="J9" t="s">
        <v>62</v>
      </c>
      <c r="M9" t="s">
        <v>61</v>
      </c>
      <c r="N9" t="s">
        <v>60</v>
      </c>
      <c r="O9" t="s">
        <v>61</v>
      </c>
      <c r="P9" t="s">
        <v>62</v>
      </c>
      <c r="Q9" t="s">
        <v>60</v>
      </c>
      <c r="R9" t="s">
        <v>61</v>
      </c>
      <c r="S9" t="s">
        <v>60</v>
      </c>
      <c r="T9" t="s">
        <v>61</v>
      </c>
      <c r="U9" t="s">
        <v>62</v>
      </c>
      <c r="V9" t="s">
        <v>61</v>
      </c>
      <c r="Y9" t="s">
        <v>60</v>
      </c>
      <c r="Z9" t="s">
        <v>60</v>
      </c>
      <c r="AA9" t="s">
        <v>62</v>
      </c>
      <c r="AB9" t="s">
        <v>62</v>
      </c>
      <c r="AC9" t="s">
        <v>62</v>
      </c>
      <c r="AD9" t="s">
        <v>60</v>
      </c>
      <c r="AE9" t="s">
        <v>60</v>
      </c>
      <c r="AF9" t="s">
        <v>62</v>
      </c>
      <c r="AG9" t="s">
        <v>62</v>
      </c>
      <c r="AH9" t="s">
        <v>60</v>
      </c>
    </row>
    <row r="10" spans="1:34">
      <c r="A10" t="s">
        <v>61</v>
      </c>
      <c r="B10" t="s">
        <v>61</v>
      </c>
      <c r="C10" t="s">
        <v>62</v>
      </c>
      <c r="D10" t="s">
        <v>60</v>
      </c>
      <c r="E10" t="s">
        <v>62</v>
      </c>
      <c r="F10" t="s">
        <v>62</v>
      </c>
      <c r="G10" t="s">
        <v>60</v>
      </c>
      <c r="H10" t="s">
        <v>60</v>
      </c>
      <c r="I10" t="s">
        <v>62</v>
      </c>
      <c r="J10" t="s">
        <v>62</v>
      </c>
      <c r="M10" t="s">
        <v>62</v>
      </c>
      <c r="N10" t="s">
        <v>62</v>
      </c>
      <c r="O10" t="s">
        <v>60</v>
      </c>
      <c r="P10" t="s">
        <v>62</v>
      </c>
      <c r="Q10" t="s">
        <v>60</v>
      </c>
      <c r="R10" t="s">
        <v>62</v>
      </c>
      <c r="S10" t="s">
        <v>62</v>
      </c>
      <c r="T10" t="s">
        <v>62</v>
      </c>
      <c r="U10" t="s">
        <v>62</v>
      </c>
      <c r="V10" t="s">
        <v>62</v>
      </c>
      <c r="Y10" t="s">
        <v>62</v>
      </c>
      <c r="Z10" t="s">
        <v>62</v>
      </c>
      <c r="AA10" t="s">
        <v>62</v>
      </c>
      <c r="AB10" t="s">
        <v>62</v>
      </c>
      <c r="AC10" t="s">
        <v>62</v>
      </c>
      <c r="AD10" t="s">
        <v>62</v>
      </c>
      <c r="AE10" t="s">
        <v>60</v>
      </c>
      <c r="AF10" t="s">
        <v>62</v>
      </c>
      <c r="AG10" t="s">
        <v>62</v>
      </c>
      <c r="AH10" t="s">
        <v>60</v>
      </c>
    </row>
    <row r="11" spans="1:34">
      <c r="A11" t="s">
        <v>61</v>
      </c>
      <c r="B11" t="s">
        <v>60</v>
      </c>
      <c r="C11" t="s">
        <v>60</v>
      </c>
      <c r="D11" t="s">
        <v>62</v>
      </c>
      <c r="E11" t="s">
        <v>62</v>
      </c>
      <c r="F11" t="s">
        <v>62</v>
      </c>
      <c r="G11" t="s">
        <v>60</v>
      </c>
      <c r="H11" t="s">
        <v>61</v>
      </c>
      <c r="I11" t="s">
        <v>62</v>
      </c>
      <c r="J11" t="s">
        <v>62</v>
      </c>
      <c r="M11" t="s">
        <v>61</v>
      </c>
      <c r="N11" t="s">
        <v>60</v>
      </c>
      <c r="O11" t="s">
        <v>60</v>
      </c>
      <c r="P11" t="s">
        <v>62</v>
      </c>
      <c r="Q11" t="s">
        <v>61</v>
      </c>
      <c r="R11" t="s">
        <v>62</v>
      </c>
      <c r="S11" t="s">
        <v>60</v>
      </c>
      <c r="T11" t="s">
        <v>61</v>
      </c>
      <c r="U11" t="s">
        <v>60</v>
      </c>
      <c r="V11" t="s">
        <v>61</v>
      </c>
      <c r="Y11" t="s">
        <v>60</v>
      </c>
      <c r="Z11" t="s">
        <v>61</v>
      </c>
      <c r="AA11" t="s">
        <v>61</v>
      </c>
      <c r="AB11" t="s">
        <v>62</v>
      </c>
      <c r="AC11" t="s">
        <v>60</v>
      </c>
      <c r="AD11" t="s">
        <v>60</v>
      </c>
      <c r="AE11" t="s">
        <v>60</v>
      </c>
      <c r="AF11" t="s">
        <v>61</v>
      </c>
      <c r="AG11" t="s">
        <v>62</v>
      </c>
      <c r="AH11" t="s">
        <v>60</v>
      </c>
    </row>
    <row r="12" spans="1:34">
      <c r="A12" t="s">
        <v>60</v>
      </c>
      <c r="B12" t="s">
        <v>60</v>
      </c>
      <c r="C12" t="s">
        <v>60</v>
      </c>
      <c r="D12" t="s">
        <v>61</v>
      </c>
      <c r="E12" t="s">
        <v>62</v>
      </c>
      <c r="F12" t="s">
        <v>61</v>
      </c>
      <c r="G12" t="s">
        <v>60</v>
      </c>
      <c r="H12" t="s">
        <v>60</v>
      </c>
      <c r="I12" t="s">
        <v>60</v>
      </c>
      <c r="J12" t="s">
        <v>62</v>
      </c>
      <c r="M12" t="s">
        <v>61</v>
      </c>
      <c r="N12" t="s">
        <v>60</v>
      </c>
      <c r="O12" t="s">
        <v>61</v>
      </c>
      <c r="P12" t="s">
        <v>62</v>
      </c>
      <c r="Q12" t="s">
        <v>60</v>
      </c>
      <c r="R12" t="s">
        <v>61</v>
      </c>
      <c r="S12" t="s">
        <v>60</v>
      </c>
      <c r="T12" t="s">
        <v>61</v>
      </c>
      <c r="U12" t="s">
        <v>62</v>
      </c>
      <c r="V12" t="s">
        <v>61</v>
      </c>
      <c r="Y12" t="s">
        <v>60</v>
      </c>
      <c r="Z12" t="s">
        <v>60</v>
      </c>
      <c r="AA12" t="s">
        <v>61</v>
      </c>
      <c r="AB12" t="s">
        <v>60</v>
      </c>
      <c r="AC12" t="s">
        <v>62</v>
      </c>
      <c r="AD12" t="s">
        <v>60</v>
      </c>
      <c r="AE12" t="s">
        <v>60</v>
      </c>
      <c r="AF12" t="s">
        <v>62</v>
      </c>
      <c r="AG12" t="s">
        <v>60</v>
      </c>
      <c r="AH12" t="s">
        <v>60</v>
      </c>
    </row>
    <row r="13" spans="1:34">
      <c r="A13" t="s">
        <v>62</v>
      </c>
      <c r="B13" t="s">
        <v>60</v>
      </c>
      <c r="C13" t="s">
        <v>62</v>
      </c>
      <c r="D13" t="s">
        <v>62</v>
      </c>
      <c r="E13" t="s">
        <v>62</v>
      </c>
      <c r="F13" t="s">
        <v>62</v>
      </c>
      <c r="G13" t="s">
        <v>61</v>
      </c>
      <c r="H13" t="s">
        <v>61</v>
      </c>
      <c r="I13" t="s">
        <v>62</v>
      </c>
      <c r="J13" t="s">
        <v>62</v>
      </c>
      <c r="M13" t="s">
        <v>61</v>
      </c>
      <c r="N13" t="s">
        <v>61</v>
      </c>
      <c r="O13" t="s">
        <v>62</v>
      </c>
      <c r="P13" t="s">
        <v>62</v>
      </c>
      <c r="Q13" t="s">
        <v>61</v>
      </c>
      <c r="R13" t="s">
        <v>61</v>
      </c>
      <c r="S13" t="s">
        <v>61</v>
      </c>
      <c r="T13" t="s">
        <v>62</v>
      </c>
      <c r="U13" t="s">
        <v>61</v>
      </c>
      <c r="V13" t="s">
        <v>60</v>
      </c>
      <c r="Y13" t="s">
        <v>60</v>
      </c>
      <c r="Z13" t="s">
        <v>60</v>
      </c>
      <c r="AA13" t="s">
        <v>61</v>
      </c>
      <c r="AB13" t="s">
        <v>62</v>
      </c>
      <c r="AC13" t="s">
        <v>62</v>
      </c>
      <c r="AD13" t="s">
        <v>60</v>
      </c>
      <c r="AE13" t="s">
        <v>61</v>
      </c>
      <c r="AF13" t="s">
        <v>62</v>
      </c>
      <c r="AG13" t="s">
        <v>62</v>
      </c>
      <c r="AH13" t="s">
        <v>62</v>
      </c>
    </row>
    <row r="14" spans="1:34">
      <c r="A14" t="s">
        <v>62</v>
      </c>
      <c r="B14" t="s">
        <v>60</v>
      </c>
      <c r="C14" t="s">
        <v>60</v>
      </c>
      <c r="D14" t="s">
        <v>62</v>
      </c>
      <c r="E14" t="s">
        <v>62</v>
      </c>
      <c r="F14" t="s">
        <v>62</v>
      </c>
      <c r="G14" t="s">
        <v>60</v>
      </c>
      <c r="H14" t="s">
        <v>60</v>
      </c>
      <c r="I14" t="s">
        <v>60</v>
      </c>
      <c r="J14" t="s">
        <v>62</v>
      </c>
      <c r="M14" t="s">
        <v>60</v>
      </c>
      <c r="N14" t="s">
        <v>60</v>
      </c>
      <c r="O14" t="s">
        <v>60</v>
      </c>
      <c r="P14" t="s">
        <v>62</v>
      </c>
      <c r="Q14" t="s">
        <v>60</v>
      </c>
      <c r="R14" t="s">
        <v>62</v>
      </c>
      <c r="S14" t="s">
        <v>60</v>
      </c>
      <c r="T14" t="s">
        <v>62</v>
      </c>
      <c r="U14" t="s">
        <v>62</v>
      </c>
      <c r="V14" t="s">
        <v>60</v>
      </c>
      <c r="Y14" t="s">
        <v>60</v>
      </c>
      <c r="Z14" t="s">
        <v>60</v>
      </c>
      <c r="AA14" t="s">
        <v>62</v>
      </c>
      <c r="AB14" t="s">
        <v>62</v>
      </c>
      <c r="AC14" t="s">
        <v>62</v>
      </c>
      <c r="AD14" t="s">
        <v>60</v>
      </c>
      <c r="AE14" t="s">
        <v>60</v>
      </c>
      <c r="AF14" t="s">
        <v>62</v>
      </c>
      <c r="AG14" t="s">
        <v>62</v>
      </c>
      <c r="AH14" t="s">
        <v>62</v>
      </c>
    </row>
    <row r="15" spans="1:34">
      <c r="A15" t="s">
        <v>62</v>
      </c>
      <c r="B15" t="s">
        <v>60</v>
      </c>
      <c r="C15" t="s">
        <v>61</v>
      </c>
      <c r="D15" t="s">
        <v>61</v>
      </c>
      <c r="E15" t="s">
        <v>62</v>
      </c>
      <c r="F15" t="s">
        <v>61</v>
      </c>
      <c r="G15" t="s">
        <v>60</v>
      </c>
      <c r="H15" t="s">
        <v>62</v>
      </c>
      <c r="I15" t="s">
        <v>62</v>
      </c>
      <c r="J15" t="s">
        <v>62</v>
      </c>
      <c r="M15" t="s">
        <v>60</v>
      </c>
      <c r="N15" t="s">
        <v>60</v>
      </c>
      <c r="O15" t="s">
        <v>62</v>
      </c>
      <c r="P15" t="s">
        <v>62</v>
      </c>
      <c r="Q15" t="s">
        <v>60</v>
      </c>
      <c r="R15" t="s">
        <v>60</v>
      </c>
      <c r="S15" t="s">
        <v>60</v>
      </c>
      <c r="T15" t="s">
        <v>62</v>
      </c>
      <c r="U15" t="s">
        <v>60</v>
      </c>
      <c r="V15" t="s">
        <v>60</v>
      </c>
      <c r="Y15" t="s">
        <v>60</v>
      </c>
      <c r="Z15" t="s">
        <v>61</v>
      </c>
      <c r="AA15" t="s">
        <v>61</v>
      </c>
      <c r="AB15" t="s">
        <v>62</v>
      </c>
      <c r="AC15" t="s">
        <v>62</v>
      </c>
      <c r="AD15" t="s">
        <v>60</v>
      </c>
      <c r="AE15" t="s">
        <v>61</v>
      </c>
      <c r="AF15" t="s">
        <v>62</v>
      </c>
      <c r="AG15" t="s">
        <v>62</v>
      </c>
      <c r="AH15" t="s">
        <v>62</v>
      </c>
    </row>
    <row r="16" spans="1:34">
      <c r="A16" t="s">
        <v>60</v>
      </c>
      <c r="B16" t="s">
        <v>60</v>
      </c>
      <c r="C16" t="s">
        <v>60</v>
      </c>
      <c r="D16" t="s">
        <v>61</v>
      </c>
      <c r="E16" t="s">
        <v>62</v>
      </c>
      <c r="F16" t="s">
        <v>61</v>
      </c>
      <c r="G16" t="s">
        <v>60</v>
      </c>
      <c r="H16" t="s">
        <v>61</v>
      </c>
      <c r="I16" t="s">
        <v>61</v>
      </c>
      <c r="J16" t="s">
        <v>62</v>
      </c>
      <c r="M16" t="s">
        <v>60</v>
      </c>
      <c r="N16" t="s">
        <v>60</v>
      </c>
      <c r="O16" t="s">
        <v>60</v>
      </c>
      <c r="P16" t="s">
        <v>62</v>
      </c>
      <c r="Q16" t="s">
        <v>61</v>
      </c>
      <c r="R16" t="s">
        <v>61</v>
      </c>
      <c r="S16" t="s">
        <v>60</v>
      </c>
      <c r="T16" t="s">
        <v>61</v>
      </c>
      <c r="U16" t="s">
        <v>62</v>
      </c>
      <c r="V16" t="s">
        <v>61</v>
      </c>
      <c r="Y16" t="s">
        <v>60</v>
      </c>
      <c r="Z16" t="s">
        <v>60</v>
      </c>
      <c r="AA16" t="s">
        <v>62</v>
      </c>
      <c r="AB16" t="s">
        <v>62</v>
      </c>
      <c r="AC16" t="s">
        <v>60</v>
      </c>
      <c r="AD16" t="s">
        <v>60</v>
      </c>
      <c r="AE16" t="s">
        <v>60</v>
      </c>
      <c r="AF16" t="s">
        <v>61</v>
      </c>
      <c r="AG16" t="s">
        <v>62</v>
      </c>
      <c r="AH16" t="s">
        <v>60</v>
      </c>
    </row>
    <row r="17" spans="1:34">
      <c r="A17" t="s">
        <v>62</v>
      </c>
      <c r="B17" t="s">
        <v>60</v>
      </c>
      <c r="C17" t="s">
        <v>61</v>
      </c>
      <c r="D17" t="s">
        <v>62</v>
      </c>
      <c r="E17" t="s">
        <v>62</v>
      </c>
      <c r="F17" t="s">
        <v>60</v>
      </c>
      <c r="G17" t="s">
        <v>61</v>
      </c>
      <c r="H17" t="s">
        <v>62</v>
      </c>
      <c r="I17" t="s">
        <v>62</v>
      </c>
      <c r="J17" t="s">
        <v>62</v>
      </c>
      <c r="M17" t="s">
        <v>61</v>
      </c>
      <c r="N17" t="s">
        <v>60</v>
      </c>
      <c r="O17" t="s">
        <v>61</v>
      </c>
      <c r="P17" t="s">
        <v>62</v>
      </c>
      <c r="Q17" t="s">
        <v>61</v>
      </c>
      <c r="R17" t="s">
        <v>60</v>
      </c>
      <c r="S17" t="s">
        <v>60</v>
      </c>
      <c r="T17" t="s">
        <v>61</v>
      </c>
      <c r="U17" t="s">
        <v>62</v>
      </c>
      <c r="V17" t="s">
        <v>61</v>
      </c>
      <c r="Y17" t="s">
        <v>61</v>
      </c>
      <c r="Z17" t="s">
        <v>61</v>
      </c>
      <c r="AA17" t="s">
        <v>62</v>
      </c>
      <c r="AB17" t="s">
        <v>62</v>
      </c>
      <c r="AC17" t="s">
        <v>62</v>
      </c>
      <c r="AD17" t="s">
        <v>60</v>
      </c>
      <c r="AE17" t="s">
        <v>61</v>
      </c>
      <c r="AF17" t="s">
        <v>61</v>
      </c>
      <c r="AG17" t="s">
        <v>62</v>
      </c>
      <c r="AH17" t="s">
        <v>62</v>
      </c>
    </row>
    <row r="18" spans="1:34">
      <c r="A18" t="s">
        <v>61</v>
      </c>
      <c r="B18" t="s">
        <v>60</v>
      </c>
      <c r="C18" t="s">
        <v>61</v>
      </c>
      <c r="D18" t="s">
        <v>60</v>
      </c>
      <c r="E18" t="s">
        <v>61</v>
      </c>
      <c r="F18" t="s">
        <v>61</v>
      </c>
      <c r="G18" t="s">
        <v>60</v>
      </c>
      <c r="H18" t="s">
        <v>61</v>
      </c>
      <c r="I18" t="s">
        <v>62</v>
      </c>
      <c r="J18" t="s">
        <v>62</v>
      </c>
      <c r="M18" t="s">
        <v>61</v>
      </c>
      <c r="N18" t="s">
        <v>60</v>
      </c>
      <c r="O18" t="s">
        <v>61</v>
      </c>
      <c r="P18" t="s">
        <v>62</v>
      </c>
      <c r="Q18" t="s">
        <v>61</v>
      </c>
      <c r="R18" t="s">
        <v>61</v>
      </c>
      <c r="S18" t="s">
        <v>60</v>
      </c>
      <c r="T18" t="s">
        <v>61</v>
      </c>
      <c r="U18" t="s">
        <v>62</v>
      </c>
      <c r="V18" t="s">
        <v>61</v>
      </c>
      <c r="Y18" t="s">
        <v>60</v>
      </c>
      <c r="Z18" t="s">
        <v>60</v>
      </c>
      <c r="AA18" t="s">
        <v>61</v>
      </c>
      <c r="AB18" t="s">
        <v>62</v>
      </c>
      <c r="AC18" t="s">
        <v>60</v>
      </c>
      <c r="AD18" t="s">
        <v>60</v>
      </c>
      <c r="AE18" t="s">
        <v>60</v>
      </c>
      <c r="AF18" t="s">
        <v>61</v>
      </c>
      <c r="AG18" t="s">
        <v>62</v>
      </c>
      <c r="AH18" t="s">
        <v>60</v>
      </c>
    </row>
    <row r="19" spans="1:34">
      <c r="A19" t="s">
        <v>61</v>
      </c>
      <c r="B19" t="s">
        <v>60</v>
      </c>
      <c r="C19" t="s">
        <v>61</v>
      </c>
      <c r="D19" t="s">
        <v>60</v>
      </c>
      <c r="E19" t="s">
        <v>62</v>
      </c>
      <c r="F19" t="s">
        <v>61</v>
      </c>
      <c r="G19" t="s">
        <v>60</v>
      </c>
      <c r="H19" t="s">
        <v>61</v>
      </c>
      <c r="I19" t="s">
        <v>62</v>
      </c>
      <c r="J19" t="s">
        <v>62</v>
      </c>
      <c r="M19" t="s">
        <v>61</v>
      </c>
      <c r="N19" t="s">
        <v>60</v>
      </c>
      <c r="O19" t="s">
        <v>60</v>
      </c>
      <c r="P19" t="s">
        <v>62</v>
      </c>
      <c r="Q19" t="s">
        <v>61</v>
      </c>
      <c r="R19" t="s">
        <v>61</v>
      </c>
      <c r="S19" t="s">
        <v>60</v>
      </c>
      <c r="T19" t="s">
        <v>61</v>
      </c>
      <c r="U19" t="s">
        <v>62</v>
      </c>
      <c r="V19" t="s">
        <v>61</v>
      </c>
      <c r="Y19" t="s">
        <v>60</v>
      </c>
      <c r="Z19" t="s">
        <v>61</v>
      </c>
      <c r="AA19" t="s">
        <v>62</v>
      </c>
      <c r="AB19" t="s">
        <v>61</v>
      </c>
      <c r="AC19" t="s">
        <v>62</v>
      </c>
      <c r="AD19" t="s">
        <v>60</v>
      </c>
      <c r="AE19" t="s">
        <v>61</v>
      </c>
      <c r="AF19" t="s">
        <v>62</v>
      </c>
      <c r="AG19" t="s">
        <v>61</v>
      </c>
      <c r="AH19" t="s">
        <v>62</v>
      </c>
    </row>
    <row r="20" spans="1:34">
      <c r="A20" t="s">
        <v>61</v>
      </c>
      <c r="B20" t="s">
        <v>60</v>
      </c>
      <c r="C20" t="s">
        <v>61</v>
      </c>
      <c r="D20" t="s">
        <v>62</v>
      </c>
      <c r="E20" t="s">
        <v>62</v>
      </c>
      <c r="F20" t="s">
        <v>61</v>
      </c>
      <c r="G20" t="s">
        <v>60</v>
      </c>
      <c r="H20" t="s">
        <v>61</v>
      </c>
      <c r="I20" t="s">
        <v>62</v>
      </c>
      <c r="J20" t="s">
        <v>62</v>
      </c>
      <c r="M20" t="s">
        <v>61</v>
      </c>
      <c r="N20" t="s">
        <v>60</v>
      </c>
      <c r="O20" t="s">
        <v>61</v>
      </c>
      <c r="P20" t="s">
        <v>62</v>
      </c>
      <c r="Q20" t="s">
        <v>61</v>
      </c>
      <c r="R20" t="s">
        <v>61</v>
      </c>
      <c r="S20" t="s">
        <v>60</v>
      </c>
      <c r="T20" t="s">
        <v>61</v>
      </c>
      <c r="U20" t="s">
        <v>62</v>
      </c>
      <c r="V20" t="s">
        <v>61</v>
      </c>
      <c r="Y20" t="s">
        <v>60</v>
      </c>
      <c r="Z20" t="s">
        <v>60</v>
      </c>
      <c r="AA20" t="s">
        <v>60</v>
      </c>
      <c r="AB20" t="s">
        <v>62</v>
      </c>
      <c r="AC20" t="s">
        <v>62</v>
      </c>
      <c r="AD20" t="s">
        <v>60</v>
      </c>
      <c r="AE20" t="s">
        <v>61</v>
      </c>
      <c r="AF20" t="s">
        <v>61</v>
      </c>
      <c r="AG20" t="s">
        <v>62</v>
      </c>
      <c r="AH20" t="s">
        <v>62</v>
      </c>
    </row>
    <row r="21" spans="1:34">
      <c r="A21" t="s">
        <v>61</v>
      </c>
      <c r="B21" t="s">
        <v>60</v>
      </c>
      <c r="C21" t="s">
        <v>61</v>
      </c>
      <c r="D21" t="s">
        <v>62</v>
      </c>
      <c r="E21" t="s">
        <v>62</v>
      </c>
      <c r="F21" t="s">
        <v>61</v>
      </c>
      <c r="G21" t="s">
        <v>60</v>
      </c>
      <c r="H21" t="s">
        <v>61</v>
      </c>
      <c r="I21" t="s">
        <v>62</v>
      </c>
      <c r="J21" t="s">
        <v>62</v>
      </c>
      <c r="M21" t="s">
        <v>61</v>
      </c>
      <c r="N21" t="s">
        <v>60</v>
      </c>
      <c r="O21" t="s">
        <v>61</v>
      </c>
      <c r="P21" t="s">
        <v>62</v>
      </c>
      <c r="Q21" t="s">
        <v>61</v>
      </c>
      <c r="R21" t="s">
        <v>61</v>
      </c>
      <c r="S21" t="s">
        <v>60</v>
      </c>
      <c r="T21" t="s">
        <v>61</v>
      </c>
      <c r="U21" t="s">
        <v>62</v>
      </c>
      <c r="V21" t="s">
        <v>61</v>
      </c>
      <c r="Y21" t="s">
        <v>60</v>
      </c>
      <c r="Z21" t="s">
        <v>61</v>
      </c>
      <c r="AA21" t="s">
        <v>61</v>
      </c>
      <c r="AB21" t="s">
        <v>62</v>
      </c>
      <c r="AC21" t="s">
        <v>60</v>
      </c>
      <c r="AD21" t="s">
        <v>60</v>
      </c>
      <c r="AE21" t="s">
        <v>60</v>
      </c>
      <c r="AF21" t="s">
        <v>61</v>
      </c>
      <c r="AG21" t="s">
        <v>62</v>
      </c>
      <c r="AH21" t="s">
        <v>60</v>
      </c>
    </row>
    <row r="22" spans="1:34">
      <c r="A22" t="s">
        <v>60</v>
      </c>
      <c r="B22" t="s">
        <v>60</v>
      </c>
      <c r="C22" t="s">
        <v>61</v>
      </c>
      <c r="D22" t="s">
        <v>61</v>
      </c>
      <c r="E22" t="s">
        <v>62</v>
      </c>
      <c r="F22" t="s">
        <v>60</v>
      </c>
      <c r="G22" t="s">
        <v>60</v>
      </c>
      <c r="H22" t="s">
        <v>61</v>
      </c>
      <c r="I22" t="s">
        <v>62</v>
      </c>
      <c r="J22" t="s">
        <v>62</v>
      </c>
      <c r="M22" t="s">
        <v>61</v>
      </c>
      <c r="N22" t="s">
        <v>60</v>
      </c>
      <c r="O22" t="s">
        <v>61</v>
      </c>
      <c r="P22" t="s">
        <v>62</v>
      </c>
      <c r="Q22" t="s">
        <v>61</v>
      </c>
      <c r="R22" t="s">
        <v>61</v>
      </c>
      <c r="S22" t="s">
        <v>60</v>
      </c>
      <c r="T22" t="s">
        <v>61</v>
      </c>
      <c r="U22" t="s">
        <v>62</v>
      </c>
      <c r="V22" t="s">
        <v>61</v>
      </c>
      <c r="Y22" t="s">
        <v>60</v>
      </c>
      <c r="Z22" t="s">
        <v>60</v>
      </c>
      <c r="AA22" t="s">
        <v>61</v>
      </c>
      <c r="AB22" t="s">
        <v>62</v>
      </c>
      <c r="AC22" t="s">
        <v>60</v>
      </c>
      <c r="AD22" t="s">
        <v>60</v>
      </c>
      <c r="AE22" t="s">
        <v>60</v>
      </c>
      <c r="AF22" t="s">
        <v>61</v>
      </c>
      <c r="AG22" t="s">
        <v>62</v>
      </c>
      <c r="AH22" t="s">
        <v>60</v>
      </c>
    </row>
    <row r="23" spans="1:34">
      <c r="A23" t="s">
        <v>60</v>
      </c>
      <c r="B23" t="s">
        <v>60</v>
      </c>
      <c r="C23" t="s">
        <v>62</v>
      </c>
      <c r="D23" t="s">
        <v>62</v>
      </c>
      <c r="E23" t="s">
        <v>62</v>
      </c>
      <c r="F23" t="s">
        <v>61</v>
      </c>
      <c r="G23" t="s">
        <v>60</v>
      </c>
      <c r="H23" t="s">
        <v>62</v>
      </c>
      <c r="I23" t="s">
        <v>61</v>
      </c>
      <c r="J23" t="s">
        <v>62</v>
      </c>
      <c r="M23" t="s">
        <v>60</v>
      </c>
      <c r="N23" t="s">
        <v>60</v>
      </c>
      <c r="O23" t="s">
        <v>60</v>
      </c>
      <c r="P23" t="s">
        <v>62</v>
      </c>
      <c r="Q23" t="s">
        <v>62</v>
      </c>
      <c r="R23" t="s">
        <v>60</v>
      </c>
      <c r="S23" t="s">
        <v>60</v>
      </c>
      <c r="T23" t="s">
        <v>60</v>
      </c>
      <c r="U23" t="s">
        <v>60</v>
      </c>
      <c r="V23" t="s">
        <v>60</v>
      </c>
      <c r="Y23" t="s">
        <v>60</v>
      </c>
      <c r="Z23" t="s">
        <v>60</v>
      </c>
      <c r="AA23" t="s">
        <v>61</v>
      </c>
      <c r="AB23" t="s">
        <v>60</v>
      </c>
      <c r="AC23" t="s">
        <v>60</v>
      </c>
      <c r="AD23" t="s">
        <v>60</v>
      </c>
      <c r="AE23" t="s">
        <v>60</v>
      </c>
      <c r="AF23" t="s">
        <v>62</v>
      </c>
      <c r="AG23" t="s">
        <v>61</v>
      </c>
      <c r="AH23" t="s">
        <v>62</v>
      </c>
    </row>
    <row r="24" spans="1:34">
      <c r="A24" t="s">
        <v>62</v>
      </c>
      <c r="B24" t="s">
        <v>60</v>
      </c>
      <c r="C24" t="s">
        <v>62</v>
      </c>
      <c r="D24" t="s">
        <v>60</v>
      </c>
      <c r="E24" t="s">
        <v>62</v>
      </c>
      <c r="F24" t="s">
        <v>62</v>
      </c>
      <c r="G24" t="s">
        <v>60</v>
      </c>
      <c r="H24" t="s">
        <v>60</v>
      </c>
      <c r="I24" t="s">
        <v>62</v>
      </c>
      <c r="J24" t="s">
        <v>62</v>
      </c>
      <c r="M24" t="s">
        <v>61</v>
      </c>
      <c r="N24" t="s">
        <v>60</v>
      </c>
      <c r="O24" t="s">
        <v>61</v>
      </c>
      <c r="P24" t="s">
        <v>62</v>
      </c>
      <c r="Q24" t="s">
        <v>61</v>
      </c>
      <c r="R24" t="s">
        <v>61</v>
      </c>
      <c r="S24" t="s">
        <v>60</v>
      </c>
      <c r="T24" t="s">
        <v>61</v>
      </c>
      <c r="U24" t="s">
        <v>62</v>
      </c>
      <c r="V24" t="s">
        <v>61</v>
      </c>
      <c r="Y24" t="s">
        <v>60</v>
      </c>
      <c r="Z24" t="s">
        <v>60</v>
      </c>
      <c r="AA24" t="s">
        <v>61</v>
      </c>
      <c r="AB24" t="s">
        <v>62</v>
      </c>
      <c r="AC24" t="s">
        <v>60</v>
      </c>
      <c r="AD24" t="s">
        <v>60</v>
      </c>
      <c r="AE24" t="s">
        <v>60</v>
      </c>
      <c r="AF24" t="s">
        <v>61</v>
      </c>
      <c r="AG24" t="s">
        <v>62</v>
      </c>
      <c r="AH24" t="s">
        <v>60</v>
      </c>
    </row>
    <row r="25" spans="1:34">
      <c r="A25" t="s">
        <v>61</v>
      </c>
      <c r="B25" t="s">
        <v>61</v>
      </c>
      <c r="C25" t="s">
        <v>60</v>
      </c>
      <c r="D25" t="s">
        <v>61</v>
      </c>
      <c r="E25" t="s">
        <v>62</v>
      </c>
      <c r="F25" t="s">
        <v>61</v>
      </c>
      <c r="G25" t="s">
        <v>60</v>
      </c>
      <c r="H25" t="s">
        <v>61</v>
      </c>
      <c r="I25" t="s">
        <v>61</v>
      </c>
      <c r="J25" t="s">
        <v>62</v>
      </c>
      <c r="M25" t="s">
        <v>60</v>
      </c>
      <c r="N25" t="s">
        <v>60</v>
      </c>
      <c r="O25" t="s">
        <v>61</v>
      </c>
      <c r="P25" t="s">
        <v>60</v>
      </c>
      <c r="Q25" t="s">
        <v>62</v>
      </c>
      <c r="R25" t="s">
        <v>62</v>
      </c>
      <c r="S25" t="s">
        <v>60</v>
      </c>
      <c r="T25" t="s">
        <v>62</v>
      </c>
      <c r="U25" t="s">
        <v>62</v>
      </c>
      <c r="V25" t="s">
        <v>60</v>
      </c>
      <c r="Y25" t="s">
        <v>62</v>
      </c>
      <c r="Z25" t="s">
        <v>60</v>
      </c>
      <c r="AA25" t="s">
        <v>62</v>
      </c>
      <c r="AB25" t="s">
        <v>62</v>
      </c>
      <c r="AC25" t="s">
        <v>60</v>
      </c>
      <c r="AD25" t="s">
        <v>61</v>
      </c>
      <c r="AE25" t="s">
        <v>60</v>
      </c>
      <c r="AF25" t="s">
        <v>61</v>
      </c>
      <c r="AG25" t="s">
        <v>60</v>
      </c>
      <c r="AH25" t="s">
        <v>60</v>
      </c>
    </row>
    <row r="26" spans="1:34">
      <c r="A26" t="s">
        <v>61</v>
      </c>
      <c r="B26" t="s">
        <v>61</v>
      </c>
      <c r="C26" t="s">
        <v>61</v>
      </c>
      <c r="D26" t="s">
        <v>62</v>
      </c>
      <c r="E26" t="s">
        <v>62</v>
      </c>
      <c r="F26" t="s">
        <v>60</v>
      </c>
      <c r="G26" t="s">
        <v>60</v>
      </c>
      <c r="H26" t="s">
        <v>60</v>
      </c>
      <c r="I26" t="s">
        <v>62</v>
      </c>
      <c r="J26" t="s">
        <v>62</v>
      </c>
      <c r="M26" t="s">
        <v>61</v>
      </c>
      <c r="N26" t="s">
        <v>60</v>
      </c>
      <c r="O26" t="s">
        <v>61</v>
      </c>
      <c r="P26" t="s">
        <v>60</v>
      </c>
      <c r="Q26" t="s">
        <v>61</v>
      </c>
      <c r="R26" t="s">
        <v>61</v>
      </c>
      <c r="S26" t="s">
        <v>60</v>
      </c>
      <c r="T26" t="s">
        <v>61</v>
      </c>
      <c r="U26" t="s">
        <v>62</v>
      </c>
      <c r="V26" t="s">
        <v>61</v>
      </c>
      <c r="Y26" t="s">
        <v>60</v>
      </c>
      <c r="Z26" t="s">
        <v>60</v>
      </c>
      <c r="AA26" t="s">
        <v>62</v>
      </c>
      <c r="AB26" t="s">
        <v>62</v>
      </c>
      <c r="AC26" t="s">
        <v>60</v>
      </c>
      <c r="AD26" t="s">
        <v>60</v>
      </c>
      <c r="AE26" t="s">
        <v>60</v>
      </c>
      <c r="AF26" t="s">
        <v>61</v>
      </c>
      <c r="AG26" t="s">
        <v>62</v>
      </c>
      <c r="AH26" t="s">
        <v>60</v>
      </c>
    </row>
    <row r="27" spans="1:34">
      <c r="A27" t="s">
        <v>60</v>
      </c>
      <c r="B27" t="s">
        <v>62</v>
      </c>
      <c r="C27" t="s">
        <v>61</v>
      </c>
      <c r="D27" t="s">
        <v>62</v>
      </c>
      <c r="E27" t="s">
        <v>62</v>
      </c>
      <c r="F27" t="s">
        <v>62</v>
      </c>
      <c r="G27" t="s">
        <v>60</v>
      </c>
      <c r="H27" t="s">
        <v>62</v>
      </c>
      <c r="I27" t="s">
        <v>60</v>
      </c>
      <c r="J27" t="s">
        <v>62</v>
      </c>
      <c r="M27" t="s">
        <v>62</v>
      </c>
      <c r="N27" t="s">
        <v>62</v>
      </c>
      <c r="O27" t="s">
        <v>60</v>
      </c>
      <c r="P27" t="s">
        <v>62</v>
      </c>
      <c r="Q27" t="s">
        <v>62</v>
      </c>
      <c r="R27" t="s">
        <v>62</v>
      </c>
      <c r="S27" t="s">
        <v>60</v>
      </c>
      <c r="T27" t="s">
        <v>62</v>
      </c>
      <c r="U27" t="s">
        <v>60</v>
      </c>
      <c r="V27" t="s">
        <v>60</v>
      </c>
      <c r="Y27" t="s">
        <v>62</v>
      </c>
      <c r="Z27" t="s">
        <v>60</v>
      </c>
      <c r="AA27" t="s">
        <v>62</v>
      </c>
      <c r="AB27" t="s">
        <v>62</v>
      </c>
      <c r="AC27" t="s">
        <v>62</v>
      </c>
      <c r="AD27" t="s">
        <v>60</v>
      </c>
      <c r="AE27" t="s">
        <v>60</v>
      </c>
      <c r="AF27" t="s">
        <v>60</v>
      </c>
      <c r="AG27" t="s">
        <v>60</v>
      </c>
      <c r="AH27" t="s">
        <v>60</v>
      </c>
    </row>
    <row r="28" spans="1:34">
      <c r="A28" t="s">
        <v>60</v>
      </c>
      <c r="B28" t="s">
        <v>60</v>
      </c>
      <c r="C28" t="s">
        <v>60</v>
      </c>
      <c r="D28" t="s">
        <v>60</v>
      </c>
      <c r="E28" t="s">
        <v>62</v>
      </c>
      <c r="F28" t="s">
        <v>60</v>
      </c>
      <c r="G28" t="s">
        <v>60</v>
      </c>
      <c r="H28" t="s">
        <v>60</v>
      </c>
      <c r="I28" t="s">
        <v>61</v>
      </c>
      <c r="J28" t="s">
        <v>62</v>
      </c>
      <c r="M28" t="s">
        <v>61</v>
      </c>
      <c r="N28" t="s">
        <v>60</v>
      </c>
      <c r="O28" t="s">
        <v>61</v>
      </c>
      <c r="P28" t="s">
        <v>62</v>
      </c>
      <c r="Q28" t="s">
        <v>61</v>
      </c>
      <c r="R28" t="s">
        <v>61</v>
      </c>
      <c r="S28" t="s">
        <v>60</v>
      </c>
      <c r="T28" t="s">
        <v>61</v>
      </c>
      <c r="U28" t="s">
        <v>60</v>
      </c>
      <c r="V28" t="s">
        <v>61</v>
      </c>
      <c r="Y28" t="s">
        <v>60</v>
      </c>
      <c r="Z28" t="s">
        <v>60</v>
      </c>
      <c r="AA28" t="s">
        <v>62</v>
      </c>
      <c r="AB28" t="s">
        <v>62</v>
      </c>
      <c r="AC28" t="s">
        <v>62</v>
      </c>
      <c r="AD28" t="s">
        <v>60</v>
      </c>
      <c r="AE28" t="s">
        <v>61</v>
      </c>
      <c r="AF28" t="s">
        <v>60</v>
      </c>
      <c r="AG28" t="s">
        <v>62</v>
      </c>
      <c r="AH28" t="s">
        <v>62</v>
      </c>
    </row>
    <row r="29" spans="1:34">
      <c r="A29" t="s">
        <v>61</v>
      </c>
      <c r="B29" t="s">
        <v>60</v>
      </c>
      <c r="C29" t="s">
        <v>61</v>
      </c>
      <c r="D29" t="s">
        <v>62</v>
      </c>
      <c r="E29" t="s">
        <v>62</v>
      </c>
      <c r="F29" t="s">
        <v>61</v>
      </c>
      <c r="G29" t="s">
        <v>60</v>
      </c>
      <c r="H29" t="s">
        <v>61</v>
      </c>
      <c r="I29" t="s">
        <v>62</v>
      </c>
      <c r="J29" t="s">
        <v>62</v>
      </c>
      <c r="M29" t="s">
        <v>62</v>
      </c>
      <c r="N29" t="s">
        <v>60</v>
      </c>
      <c r="O29" t="s">
        <v>61</v>
      </c>
      <c r="P29" t="s">
        <v>62</v>
      </c>
      <c r="Q29" t="s">
        <v>60</v>
      </c>
      <c r="R29" t="s">
        <v>61</v>
      </c>
      <c r="S29" t="s">
        <v>60</v>
      </c>
      <c r="T29" t="s">
        <v>61</v>
      </c>
      <c r="U29" t="s">
        <v>62</v>
      </c>
      <c r="V29" t="s">
        <v>60</v>
      </c>
      <c r="Y29" t="s">
        <v>60</v>
      </c>
      <c r="Z29" t="s">
        <v>60</v>
      </c>
      <c r="AA29" t="s">
        <v>61</v>
      </c>
      <c r="AB29" t="s">
        <v>62</v>
      </c>
      <c r="AC29" t="s">
        <v>62</v>
      </c>
      <c r="AD29" t="s">
        <v>60</v>
      </c>
      <c r="AE29" t="s">
        <v>60</v>
      </c>
      <c r="AF29" t="s">
        <v>61</v>
      </c>
      <c r="AG29" t="s">
        <v>62</v>
      </c>
      <c r="AH29" t="s">
        <v>62</v>
      </c>
    </row>
    <row r="30" spans="1:34">
      <c r="A30" t="s">
        <v>60</v>
      </c>
      <c r="B30" t="s">
        <v>60</v>
      </c>
      <c r="C30" t="s">
        <v>61</v>
      </c>
      <c r="D30" t="s">
        <v>61</v>
      </c>
      <c r="E30" t="s">
        <v>62</v>
      </c>
      <c r="F30" t="s">
        <v>60</v>
      </c>
      <c r="G30" t="s">
        <v>60</v>
      </c>
      <c r="H30" t="s">
        <v>61</v>
      </c>
      <c r="I30" t="s">
        <v>62</v>
      </c>
      <c r="J30" t="s">
        <v>60</v>
      </c>
      <c r="M30" t="s">
        <v>60</v>
      </c>
      <c r="N30" t="s">
        <v>60</v>
      </c>
      <c r="O30" t="s">
        <v>61</v>
      </c>
      <c r="P30" t="s">
        <v>62</v>
      </c>
      <c r="Q30" t="s">
        <v>61</v>
      </c>
      <c r="R30" t="s">
        <v>60</v>
      </c>
      <c r="S30" t="s">
        <v>60</v>
      </c>
      <c r="T30" t="s">
        <v>62</v>
      </c>
      <c r="U30" t="s">
        <v>62</v>
      </c>
      <c r="V30" t="s">
        <v>61</v>
      </c>
      <c r="Y30" t="s">
        <v>60</v>
      </c>
      <c r="Z30" t="s">
        <v>60</v>
      </c>
      <c r="AA30" t="s">
        <v>61</v>
      </c>
      <c r="AB30" t="s">
        <v>62</v>
      </c>
      <c r="AC30" t="s">
        <v>62</v>
      </c>
      <c r="AD30" t="s">
        <v>60</v>
      </c>
      <c r="AE30" t="s">
        <v>60</v>
      </c>
      <c r="AF30" t="s">
        <v>61</v>
      </c>
      <c r="AG30" t="s">
        <v>62</v>
      </c>
      <c r="AH30" t="s">
        <v>61</v>
      </c>
    </row>
    <row r="31" spans="1:34">
      <c r="A31" t="s">
        <v>61</v>
      </c>
      <c r="B31" t="s">
        <v>61</v>
      </c>
      <c r="C31" t="s">
        <v>61</v>
      </c>
      <c r="D31" t="s">
        <v>62</v>
      </c>
      <c r="E31" t="s">
        <v>62</v>
      </c>
      <c r="F31" t="s">
        <v>61</v>
      </c>
      <c r="G31" t="s">
        <v>60</v>
      </c>
      <c r="H31" t="s">
        <v>61</v>
      </c>
      <c r="I31" t="s">
        <v>62</v>
      </c>
      <c r="J31" t="s">
        <v>62</v>
      </c>
      <c r="M31" t="s">
        <v>61</v>
      </c>
      <c r="N31" t="s">
        <v>60</v>
      </c>
      <c r="O31" t="s">
        <v>61</v>
      </c>
      <c r="P31" t="s">
        <v>62</v>
      </c>
      <c r="Q31" t="s">
        <v>61</v>
      </c>
      <c r="R31" t="s">
        <v>61</v>
      </c>
      <c r="S31" t="s">
        <v>60</v>
      </c>
      <c r="T31" t="s">
        <v>61</v>
      </c>
      <c r="U31" t="s">
        <v>62</v>
      </c>
      <c r="V31" t="s">
        <v>61</v>
      </c>
      <c r="Y31" t="s">
        <v>61</v>
      </c>
      <c r="Z31" t="s">
        <v>61</v>
      </c>
      <c r="AA31" t="s">
        <v>61</v>
      </c>
      <c r="AB31" t="s">
        <v>62</v>
      </c>
      <c r="AC31" t="s">
        <v>62</v>
      </c>
      <c r="AD31" t="s">
        <v>61</v>
      </c>
      <c r="AE31" t="s">
        <v>60</v>
      </c>
      <c r="AF31" t="s">
        <v>61</v>
      </c>
      <c r="AG31" t="s">
        <v>62</v>
      </c>
      <c r="AH31" t="s">
        <v>62</v>
      </c>
    </row>
    <row r="32" spans="1:34">
      <c r="A32" t="s">
        <v>60</v>
      </c>
      <c r="B32" t="s">
        <v>60</v>
      </c>
      <c r="C32" t="s">
        <v>61</v>
      </c>
      <c r="D32" t="s">
        <v>62</v>
      </c>
      <c r="E32" t="s">
        <v>62</v>
      </c>
      <c r="F32" t="s">
        <v>61</v>
      </c>
      <c r="G32" t="s">
        <v>60</v>
      </c>
      <c r="H32" t="s">
        <v>62</v>
      </c>
      <c r="I32" t="s">
        <v>62</v>
      </c>
      <c r="J32" t="s">
        <v>61</v>
      </c>
      <c r="M32" t="s">
        <v>60</v>
      </c>
      <c r="N32" t="s">
        <v>62</v>
      </c>
      <c r="O32" t="s">
        <v>62</v>
      </c>
      <c r="P32" t="s">
        <v>61</v>
      </c>
      <c r="Q32" t="s">
        <v>60</v>
      </c>
      <c r="R32" t="s">
        <v>61</v>
      </c>
      <c r="S32" t="s">
        <v>62</v>
      </c>
      <c r="T32" t="s">
        <v>60</v>
      </c>
      <c r="U32" t="s">
        <v>62</v>
      </c>
      <c r="V32" t="s">
        <v>61</v>
      </c>
      <c r="Y32" t="s">
        <v>60</v>
      </c>
      <c r="Z32" t="s">
        <v>60</v>
      </c>
      <c r="AA32" t="s">
        <v>62</v>
      </c>
      <c r="AB32" t="s">
        <v>62</v>
      </c>
      <c r="AC32" t="s">
        <v>61</v>
      </c>
      <c r="AD32" t="s">
        <v>60</v>
      </c>
      <c r="AE32" t="s">
        <v>60</v>
      </c>
      <c r="AF32" t="s">
        <v>61</v>
      </c>
      <c r="AG32" t="s">
        <v>62</v>
      </c>
      <c r="AH32" t="s">
        <v>61</v>
      </c>
    </row>
    <row r="33" spans="1:34">
      <c r="A33" t="s">
        <v>61</v>
      </c>
      <c r="B33" t="s">
        <v>60</v>
      </c>
      <c r="C33" t="s">
        <v>61</v>
      </c>
      <c r="D33" t="s">
        <v>61</v>
      </c>
      <c r="E33" t="s">
        <v>62</v>
      </c>
      <c r="F33" t="s">
        <v>62</v>
      </c>
      <c r="G33" t="s">
        <v>61</v>
      </c>
      <c r="H33" t="s">
        <v>62</v>
      </c>
      <c r="I33" t="s">
        <v>62</v>
      </c>
      <c r="J33" t="s">
        <v>61</v>
      </c>
      <c r="M33" t="s">
        <v>61</v>
      </c>
      <c r="N33" t="s">
        <v>62</v>
      </c>
      <c r="O33" t="s">
        <v>61</v>
      </c>
      <c r="P33" t="s">
        <v>60</v>
      </c>
      <c r="Q33" t="s">
        <v>60</v>
      </c>
      <c r="R33" t="s">
        <v>62</v>
      </c>
      <c r="S33" t="s">
        <v>62</v>
      </c>
      <c r="T33" t="s">
        <v>62</v>
      </c>
      <c r="U33" t="s">
        <v>60</v>
      </c>
      <c r="V33" t="s">
        <v>62</v>
      </c>
      <c r="Y33" t="s">
        <v>62</v>
      </c>
      <c r="Z33" t="s">
        <v>61</v>
      </c>
      <c r="AA33" t="s">
        <v>60</v>
      </c>
      <c r="AB33" t="s">
        <v>60</v>
      </c>
      <c r="AC33" t="s">
        <v>60</v>
      </c>
      <c r="AD33" t="s">
        <v>61</v>
      </c>
      <c r="AE33" t="s">
        <v>60</v>
      </c>
      <c r="AF33" t="s">
        <v>60</v>
      </c>
      <c r="AG33" t="s">
        <v>60</v>
      </c>
      <c r="AH33" t="s">
        <v>61</v>
      </c>
    </row>
    <row r="34" spans="1:34">
      <c r="A34" t="s">
        <v>61</v>
      </c>
      <c r="B34" t="s">
        <v>60</v>
      </c>
      <c r="C34" t="s">
        <v>61</v>
      </c>
      <c r="D34" t="s">
        <v>62</v>
      </c>
      <c r="E34" t="s">
        <v>62</v>
      </c>
      <c r="F34" t="s">
        <v>61</v>
      </c>
      <c r="G34" t="s">
        <v>60</v>
      </c>
      <c r="H34" t="s">
        <v>61</v>
      </c>
      <c r="I34" t="s">
        <v>62</v>
      </c>
      <c r="J34" t="s">
        <v>62</v>
      </c>
      <c r="M34" t="s">
        <v>61</v>
      </c>
      <c r="N34" t="s">
        <v>61</v>
      </c>
      <c r="O34" t="s">
        <v>61</v>
      </c>
      <c r="P34" t="s">
        <v>62</v>
      </c>
      <c r="Q34" t="s">
        <v>61</v>
      </c>
      <c r="R34" t="s">
        <v>61</v>
      </c>
      <c r="S34" t="s">
        <v>61</v>
      </c>
      <c r="T34" t="s">
        <v>61</v>
      </c>
      <c r="U34" t="s">
        <v>61</v>
      </c>
      <c r="V34" t="s">
        <v>61</v>
      </c>
      <c r="Y34" t="s">
        <v>61</v>
      </c>
      <c r="Z34" t="s">
        <v>60</v>
      </c>
      <c r="AA34" t="s">
        <v>61</v>
      </c>
      <c r="AB34" t="s">
        <v>62</v>
      </c>
      <c r="AC34" t="s">
        <v>61</v>
      </c>
      <c r="AD34" t="s">
        <v>61</v>
      </c>
      <c r="AE34" t="s">
        <v>60</v>
      </c>
      <c r="AF34" t="s">
        <v>61</v>
      </c>
      <c r="AG34" t="s">
        <v>62</v>
      </c>
      <c r="AH34" t="s">
        <v>62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AI34"/>
  <sheetViews>
    <sheetView topLeftCell="W1" workbookViewId="0">
      <selection activeCell="AI2" sqref="AI2:AI34"/>
    </sheetView>
  </sheetViews>
  <sheetFormatPr baseColWidth="10" defaultRowHeight="15" x14ac:dyDescent="0"/>
  <sheetData>
    <row r="1" spans="1:35">
      <c r="A1" t="s">
        <v>0</v>
      </c>
      <c r="B1" t="s">
        <v>4</v>
      </c>
      <c r="C1" t="s">
        <v>8</v>
      </c>
      <c r="D1" t="s">
        <v>12</v>
      </c>
      <c r="E1" t="s">
        <v>16</v>
      </c>
      <c r="F1" t="s">
        <v>40</v>
      </c>
      <c r="G1" t="s">
        <v>44</v>
      </c>
      <c r="H1" t="s">
        <v>48</v>
      </c>
      <c r="I1" t="s">
        <v>52</v>
      </c>
      <c r="J1" t="s">
        <v>56</v>
      </c>
      <c r="M1" t="s">
        <v>1</v>
      </c>
      <c r="N1" t="s">
        <v>5</v>
      </c>
      <c r="O1" t="s">
        <v>9</v>
      </c>
      <c r="P1" t="s">
        <v>13</v>
      </c>
      <c r="Q1" t="s">
        <v>17</v>
      </c>
      <c r="R1" t="s">
        <v>20</v>
      </c>
      <c r="S1" t="s">
        <v>24</v>
      </c>
      <c r="T1" t="s">
        <v>28</v>
      </c>
      <c r="U1" t="s">
        <v>32</v>
      </c>
      <c r="V1" t="s">
        <v>36</v>
      </c>
      <c r="Y1" t="s">
        <v>21</v>
      </c>
      <c r="Z1" t="s">
        <v>25</v>
      </c>
      <c r="AA1" t="s">
        <v>29</v>
      </c>
      <c r="AB1" t="s">
        <v>33</v>
      </c>
      <c r="AC1" t="s">
        <v>37</v>
      </c>
      <c r="AD1" t="s">
        <v>41</v>
      </c>
      <c r="AE1" t="s">
        <v>45</v>
      </c>
      <c r="AF1" t="s">
        <v>49</v>
      </c>
      <c r="AG1" t="s">
        <v>53</v>
      </c>
      <c r="AH1" t="s">
        <v>57</v>
      </c>
    </row>
    <row r="2" spans="1:35">
      <c r="A2" t="s">
        <v>63</v>
      </c>
      <c r="B2" t="s">
        <v>63</v>
      </c>
      <c r="C2" t="s">
        <v>63</v>
      </c>
      <c r="D2" t="s">
        <v>63</v>
      </c>
      <c r="E2" t="s">
        <v>63</v>
      </c>
      <c r="F2" t="s">
        <v>63</v>
      </c>
      <c r="G2" t="s">
        <v>63</v>
      </c>
      <c r="H2" t="s">
        <v>63</v>
      </c>
      <c r="I2" t="s">
        <v>63</v>
      </c>
      <c r="J2" t="s">
        <v>63</v>
      </c>
      <c r="K2" t="s">
        <v>66</v>
      </c>
      <c r="M2" t="s">
        <v>64</v>
      </c>
      <c r="N2" t="s">
        <v>64</v>
      </c>
      <c r="O2" t="s">
        <v>64</v>
      </c>
      <c r="P2" t="s">
        <v>64</v>
      </c>
      <c r="Q2" t="s">
        <v>64</v>
      </c>
      <c r="R2" t="s">
        <v>64</v>
      </c>
      <c r="S2" t="s">
        <v>64</v>
      </c>
      <c r="T2" t="s">
        <v>64</v>
      </c>
      <c r="U2" t="s">
        <v>64</v>
      </c>
      <c r="V2" t="s">
        <v>64</v>
      </c>
      <c r="W2" t="s">
        <v>67</v>
      </c>
      <c r="Y2" t="s">
        <v>65</v>
      </c>
      <c r="Z2" t="s">
        <v>65</v>
      </c>
      <c r="AA2" t="s">
        <v>65</v>
      </c>
      <c r="AB2" t="s">
        <v>65</v>
      </c>
      <c r="AC2" t="s">
        <v>65</v>
      </c>
      <c r="AD2" t="s">
        <v>65</v>
      </c>
      <c r="AE2" t="s">
        <v>65</v>
      </c>
      <c r="AF2" t="s">
        <v>65</v>
      </c>
      <c r="AG2" t="s">
        <v>65</v>
      </c>
      <c r="AH2" t="s">
        <v>65</v>
      </c>
      <c r="AI2" t="s">
        <v>68</v>
      </c>
    </row>
    <row r="3" spans="1:35">
      <c r="A3" s="5">
        <v>1</v>
      </c>
      <c r="B3" s="4">
        <v>1</v>
      </c>
      <c r="C3" s="4">
        <v>1</v>
      </c>
      <c r="D3" s="4">
        <v>1</v>
      </c>
      <c r="E3" s="4">
        <v>1</v>
      </c>
      <c r="F3" s="4">
        <v>1</v>
      </c>
      <c r="G3" s="4">
        <v>1</v>
      </c>
      <c r="H3" s="4">
        <v>1</v>
      </c>
      <c r="I3" s="4">
        <v>0</v>
      </c>
      <c r="J3" s="4">
        <v>1</v>
      </c>
      <c r="K3" s="7">
        <f>AVERAGE(A3:J3)</f>
        <v>0.9</v>
      </c>
      <c r="L3" s="4"/>
      <c r="M3" s="4">
        <v>0</v>
      </c>
      <c r="N3" s="4">
        <v>1</v>
      </c>
      <c r="O3" s="4">
        <v>1</v>
      </c>
      <c r="P3" s="4">
        <v>1</v>
      </c>
      <c r="Q3" s="4">
        <v>1</v>
      </c>
      <c r="R3" s="4">
        <v>1</v>
      </c>
      <c r="S3" s="4">
        <v>1</v>
      </c>
      <c r="T3" s="4">
        <v>1</v>
      </c>
      <c r="U3" s="4">
        <v>0</v>
      </c>
      <c r="V3" s="4">
        <v>1</v>
      </c>
      <c r="W3" s="7">
        <f>AVERAGE(M3:V3)</f>
        <v>0.8</v>
      </c>
      <c r="X3" s="4"/>
      <c r="Y3" s="4">
        <v>1</v>
      </c>
      <c r="Z3" s="4">
        <v>1</v>
      </c>
      <c r="AA3" s="4">
        <v>1</v>
      </c>
      <c r="AB3" s="4">
        <v>0</v>
      </c>
      <c r="AC3" s="4">
        <v>1</v>
      </c>
      <c r="AD3" s="4">
        <v>1</v>
      </c>
      <c r="AE3" s="4">
        <v>1</v>
      </c>
      <c r="AF3" s="4">
        <v>0</v>
      </c>
      <c r="AG3" s="4">
        <v>0</v>
      </c>
      <c r="AH3" s="4">
        <v>1</v>
      </c>
      <c r="AI3" s="9">
        <f>AVERAGE(Y3:AH3)</f>
        <v>0.7</v>
      </c>
    </row>
    <row r="4" spans="1:35">
      <c r="A4" s="5">
        <v>1</v>
      </c>
      <c r="B4" s="4">
        <v>1</v>
      </c>
      <c r="C4" s="4">
        <v>1</v>
      </c>
      <c r="D4" s="4">
        <v>1</v>
      </c>
      <c r="E4" s="4">
        <v>1</v>
      </c>
      <c r="F4" s="4">
        <v>1</v>
      </c>
      <c r="G4" s="4">
        <v>1</v>
      </c>
      <c r="H4" s="4">
        <v>1</v>
      </c>
      <c r="I4" s="4">
        <v>1</v>
      </c>
      <c r="J4" s="4">
        <v>1</v>
      </c>
      <c r="K4" s="7">
        <f t="shared" ref="K4:K34" si="0">AVERAGE(A4:J4)</f>
        <v>1</v>
      </c>
      <c r="L4" s="4"/>
      <c r="M4" s="4">
        <v>1</v>
      </c>
      <c r="N4" s="4">
        <v>1</v>
      </c>
      <c r="O4" s="4">
        <v>0</v>
      </c>
      <c r="P4" s="4">
        <v>1</v>
      </c>
      <c r="Q4" s="4">
        <v>1</v>
      </c>
      <c r="R4" s="4">
        <v>1</v>
      </c>
      <c r="S4" s="4">
        <v>1</v>
      </c>
      <c r="T4" s="4">
        <v>1</v>
      </c>
      <c r="U4" s="4">
        <v>1</v>
      </c>
      <c r="V4" s="4">
        <v>1</v>
      </c>
      <c r="W4" s="7">
        <f t="shared" ref="W4:W34" si="1">AVERAGE(M4:V4)</f>
        <v>0.9</v>
      </c>
      <c r="X4" s="4"/>
      <c r="Y4" s="4">
        <v>1</v>
      </c>
      <c r="Z4" s="4">
        <v>1</v>
      </c>
      <c r="AA4" s="4">
        <v>1</v>
      </c>
      <c r="AB4" s="4">
        <v>1</v>
      </c>
      <c r="AC4" s="4">
        <v>1</v>
      </c>
      <c r="AD4" s="4">
        <v>1</v>
      </c>
      <c r="AE4" s="4">
        <v>1</v>
      </c>
      <c r="AF4" s="4">
        <v>1</v>
      </c>
      <c r="AG4" s="4">
        <v>1</v>
      </c>
      <c r="AH4" s="4">
        <v>1</v>
      </c>
      <c r="AI4" s="9">
        <f t="shared" ref="AI4:AI34" si="2">AVERAGE(Y4:AH4)</f>
        <v>1</v>
      </c>
    </row>
    <row r="5" spans="1:35">
      <c r="A5" s="5">
        <v>0</v>
      </c>
      <c r="B5" s="4">
        <v>1</v>
      </c>
      <c r="C5" s="4">
        <v>1</v>
      </c>
      <c r="D5" s="4">
        <v>0</v>
      </c>
      <c r="E5" s="4">
        <v>0</v>
      </c>
      <c r="F5" s="4">
        <v>1</v>
      </c>
      <c r="G5" s="4">
        <v>0</v>
      </c>
      <c r="H5" s="4">
        <v>0</v>
      </c>
      <c r="I5" s="4">
        <v>0</v>
      </c>
      <c r="J5" s="4">
        <v>0</v>
      </c>
      <c r="K5" s="7">
        <f t="shared" si="0"/>
        <v>0.3</v>
      </c>
      <c r="L5" s="4"/>
      <c r="M5" s="4">
        <v>0</v>
      </c>
      <c r="N5" s="4">
        <v>1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1</v>
      </c>
      <c r="U5" s="4">
        <v>1</v>
      </c>
      <c r="V5" s="4">
        <v>0</v>
      </c>
      <c r="W5" s="7">
        <f t="shared" si="1"/>
        <v>0.3</v>
      </c>
      <c r="X5" s="4"/>
      <c r="Y5" s="4">
        <v>1</v>
      </c>
      <c r="Z5" s="4">
        <v>0</v>
      </c>
      <c r="AA5" s="4">
        <v>1</v>
      </c>
      <c r="AB5" s="4">
        <v>1</v>
      </c>
      <c r="AC5" s="4">
        <v>1</v>
      </c>
      <c r="AD5" s="4">
        <v>1</v>
      </c>
      <c r="AE5" s="4">
        <v>0</v>
      </c>
      <c r="AF5" s="4">
        <v>1</v>
      </c>
      <c r="AG5" s="4">
        <v>0</v>
      </c>
      <c r="AH5" s="4">
        <v>1</v>
      </c>
      <c r="AI5" s="9">
        <f t="shared" si="2"/>
        <v>0.7</v>
      </c>
    </row>
    <row r="6" spans="1:35">
      <c r="A6" s="5">
        <v>1</v>
      </c>
      <c r="B6" s="4">
        <v>1</v>
      </c>
      <c r="C6" s="4">
        <v>0</v>
      </c>
      <c r="D6" s="4">
        <v>1</v>
      </c>
      <c r="E6" s="4">
        <v>1</v>
      </c>
      <c r="F6" s="4">
        <v>1</v>
      </c>
      <c r="G6" s="4">
        <v>1</v>
      </c>
      <c r="H6" s="4">
        <v>0</v>
      </c>
      <c r="I6" s="4">
        <v>0</v>
      </c>
      <c r="J6" s="4">
        <v>1</v>
      </c>
      <c r="K6" s="7">
        <f t="shared" si="0"/>
        <v>0.7</v>
      </c>
      <c r="L6" s="4"/>
      <c r="M6" s="4">
        <v>1</v>
      </c>
      <c r="N6" s="4">
        <v>1</v>
      </c>
      <c r="O6" s="4">
        <v>1</v>
      </c>
      <c r="P6" s="4">
        <v>0</v>
      </c>
      <c r="Q6" s="4">
        <v>1</v>
      </c>
      <c r="R6" s="4">
        <v>1</v>
      </c>
      <c r="S6" s="4">
        <v>1</v>
      </c>
      <c r="T6" s="4">
        <v>1</v>
      </c>
      <c r="U6" s="4">
        <v>1</v>
      </c>
      <c r="V6" s="4">
        <v>1</v>
      </c>
      <c r="W6" s="7">
        <f t="shared" si="1"/>
        <v>0.9</v>
      </c>
      <c r="X6" s="4"/>
      <c r="Y6" s="4">
        <v>1</v>
      </c>
      <c r="Z6" s="4">
        <v>1</v>
      </c>
      <c r="AA6" s="4">
        <v>1</v>
      </c>
      <c r="AB6" s="4">
        <v>0</v>
      </c>
      <c r="AC6" s="4">
        <v>1</v>
      </c>
      <c r="AD6" s="4">
        <v>1</v>
      </c>
      <c r="AE6" s="4">
        <v>1</v>
      </c>
      <c r="AF6" s="4">
        <v>1</v>
      </c>
      <c r="AG6" s="4">
        <v>0</v>
      </c>
      <c r="AH6" s="4">
        <v>1</v>
      </c>
      <c r="AI6" s="9">
        <f t="shared" si="2"/>
        <v>0.8</v>
      </c>
    </row>
    <row r="7" spans="1:35">
      <c r="A7" s="5">
        <v>1</v>
      </c>
      <c r="B7" s="4">
        <v>1</v>
      </c>
      <c r="C7" s="4">
        <v>1</v>
      </c>
      <c r="D7" s="4">
        <v>1</v>
      </c>
      <c r="E7" s="4">
        <v>1</v>
      </c>
      <c r="F7" s="4">
        <v>1</v>
      </c>
      <c r="G7" s="4">
        <v>1</v>
      </c>
      <c r="H7" s="4">
        <v>1</v>
      </c>
      <c r="I7" s="4">
        <v>1</v>
      </c>
      <c r="J7" s="4">
        <v>1</v>
      </c>
      <c r="K7" s="7">
        <f t="shared" si="0"/>
        <v>1</v>
      </c>
      <c r="L7" s="4"/>
      <c r="M7" s="4">
        <v>1</v>
      </c>
      <c r="N7" s="4">
        <v>1</v>
      </c>
      <c r="O7" s="4">
        <v>1</v>
      </c>
      <c r="P7" s="4">
        <v>1</v>
      </c>
      <c r="Q7" s="4">
        <v>1</v>
      </c>
      <c r="R7" s="4">
        <v>1</v>
      </c>
      <c r="S7" s="4">
        <v>1</v>
      </c>
      <c r="T7" s="4">
        <v>1</v>
      </c>
      <c r="U7" s="4">
        <v>1</v>
      </c>
      <c r="V7" s="4">
        <v>1</v>
      </c>
      <c r="W7" s="7">
        <f t="shared" si="1"/>
        <v>1</v>
      </c>
      <c r="X7" s="4"/>
      <c r="Y7" s="4">
        <v>1</v>
      </c>
      <c r="Z7" s="4">
        <v>1</v>
      </c>
      <c r="AA7" s="4">
        <v>0</v>
      </c>
      <c r="AB7" s="4">
        <v>0</v>
      </c>
      <c r="AC7" s="4">
        <v>1</v>
      </c>
      <c r="AD7" s="4">
        <v>1</v>
      </c>
      <c r="AE7" s="4">
        <v>1</v>
      </c>
      <c r="AF7" s="4">
        <v>1</v>
      </c>
      <c r="AG7" s="4">
        <v>0</v>
      </c>
      <c r="AH7" s="4">
        <v>1</v>
      </c>
      <c r="AI7" s="9">
        <f t="shared" si="2"/>
        <v>0.7</v>
      </c>
    </row>
    <row r="8" spans="1:35">
      <c r="A8" s="5">
        <v>0</v>
      </c>
      <c r="B8" s="4">
        <v>0</v>
      </c>
      <c r="C8" s="4">
        <v>0</v>
      </c>
      <c r="D8" s="4">
        <v>0</v>
      </c>
      <c r="E8" s="4">
        <v>1</v>
      </c>
      <c r="F8" s="4">
        <v>0</v>
      </c>
      <c r="G8" s="4">
        <v>0</v>
      </c>
      <c r="H8" s="4">
        <v>1</v>
      </c>
      <c r="I8" s="4">
        <v>1</v>
      </c>
      <c r="J8" s="4">
        <v>1</v>
      </c>
      <c r="K8" s="7">
        <f t="shared" si="0"/>
        <v>0.4</v>
      </c>
      <c r="L8" s="4"/>
      <c r="M8" s="4">
        <v>0</v>
      </c>
      <c r="N8" s="4">
        <v>1</v>
      </c>
      <c r="O8" s="4">
        <v>1</v>
      </c>
      <c r="P8" s="4">
        <v>0</v>
      </c>
      <c r="Q8" s="4">
        <v>1</v>
      </c>
      <c r="R8" s="4">
        <v>0</v>
      </c>
      <c r="S8" s="4">
        <v>1</v>
      </c>
      <c r="T8" s="4">
        <v>1</v>
      </c>
      <c r="U8" s="4">
        <v>1</v>
      </c>
      <c r="V8" s="4">
        <v>1</v>
      </c>
      <c r="W8" s="7">
        <f t="shared" si="1"/>
        <v>0.7</v>
      </c>
      <c r="X8" s="4"/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>
        <v>1</v>
      </c>
      <c r="AG8" s="4">
        <v>1</v>
      </c>
      <c r="AH8" s="4">
        <v>0</v>
      </c>
      <c r="AI8" s="9">
        <f t="shared" si="2"/>
        <v>0.2</v>
      </c>
    </row>
    <row r="9" spans="1:35">
      <c r="A9" s="5">
        <v>1</v>
      </c>
      <c r="B9" s="4">
        <v>1</v>
      </c>
      <c r="C9" s="4">
        <v>0</v>
      </c>
      <c r="D9" s="4">
        <v>0</v>
      </c>
      <c r="E9" s="4">
        <v>1</v>
      </c>
      <c r="F9" s="4">
        <v>0</v>
      </c>
      <c r="G9" s="4">
        <v>0</v>
      </c>
      <c r="H9" s="4">
        <v>1</v>
      </c>
      <c r="I9" s="4">
        <v>1</v>
      </c>
      <c r="J9" s="4">
        <v>1</v>
      </c>
      <c r="K9" s="7">
        <f t="shared" si="0"/>
        <v>0.6</v>
      </c>
      <c r="L9" s="4"/>
      <c r="M9" s="4">
        <v>0</v>
      </c>
      <c r="N9" s="4">
        <v>1</v>
      </c>
      <c r="O9" s="4">
        <v>1</v>
      </c>
      <c r="P9" s="4">
        <v>1</v>
      </c>
      <c r="Q9" s="4">
        <v>1</v>
      </c>
      <c r="R9" s="4">
        <v>1</v>
      </c>
      <c r="S9" s="4">
        <v>1</v>
      </c>
      <c r="T9" s="4">
        <v>1</v>
      </c>
      <c r="U9" s="4">
        <v>0</v>
      </c>
      <c r="V9" s="4">
        <v>1</v>
      </c>
      <c r="W9" s="7">
        <f t="shared" si="1"/>
        <v>0.8</v>
      </c>
      <c r="X9" s="4"/>
      <c r="Y9" s="4">
        <v>1</v>
      </c>
      <c r="Z9" s="4">
        <v>1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1</v>
      </c>
      <c r="AG9" s="4">
        <v>1</v>
      </c>
      <c r="AH9" s="4">
        <v>1</v>
      </c>
      <c r="AI9" s="9">
        <f t="shared" si="2"/>
        <v>0.7</v>
      </c>
    </row>
    <row r="10" spans="1:35">
      <c r="A10" s="5">
        <v>1</v>
      </c>
      <c r="B10" s="4">
        <v>1</v>
      </c>
      <c r="C10" s="4">
        <v>1</v>
      </c>
      <c r="D10" s="4">
        <v>1</v>
      </c>
      <c r="E10" s="4">
        <v>1</v>
      </c>
      <c r="F10" s="4">
        <v>1</v>
      </c>
      <c r="G10" s="4">
        <v>1</v>
      </c>
      <c r="H10" s="4">
        <v>1</v>
      </c>
      <c r="I10" s="4">
        <v>1</v>
      </c>
      <c r="J10" s="4">
        <v>1</v>
      </c>
      <c r="K10" s="7">
        <f t="shared" si="0"/>
        <v>1</v>
      </c>
      <c r="L10" s="4"/>
      <c r="M10" s="4">
        <v>1</v>
      </c>
      <c r="N10" s="4">
        <v>1</v>
      </c>
      <c r="O10" s="4">
        <v>0</v>
      </c>
      <c r="P10" s="4">
        <v>1</v>
      </c>
      <c r="Q10" s="4">
        <v>1</v>
      </c>
      <c r="R10" s="4">
        <v>1</v>
      </c>
      <c r="S10" s="4">
        <v>1</v>
      </c>
      <c r="T10" s="4">
        <v>0</v>
      </c>
      <c r="U10" s="4">
        <v>1</v>
      </c>
      <c r="V10" s="4">
        <v>1</v>
      </c>
      <c r="W10" s="7">
        <f t="shared" si="1"/>
        <v>0.8</v>
      </c>
      <c r="X10" s="4"/>
      <c r="Y10" s="4">
        <v>1</v>
      </c>
      <c r="Z10" s="4">
        <v>1</v>
      </c>
      <c r="AA10" s="4">
        <v>0</v>
      </c>
      <c r="AB10" s="4">
        <v>1</v>
      </c>
      <c r="AC10" s="4">
        <v>1</v>
      </c>
      <c r="AD10" s="4">
        <v>1</v>
      </c>
      <c r="AE10" s="4">
        <v>1</v>
      </c>
      <c r="AF10" s="4">
        <v>1</v>
      </c>
      <c r="AG10" s="4">
        <v>1</v>
      </c>
      <c r="AH10" s="4">
        <v>1</v>
      </c>
      <c r="AI10" s="9">
        <f t="shared" si="2"/>
        <v>0.9</v>
      </c>
    </row>
    <row r="11" spans="1:35">
      <c r="A11" s="5">
        <v>1</v>
      </c>
      <c r="B11" s="4">
        <v>1</v>
      </c>
      <c r="C11" s="4">
        <v>1</v>
      </c>
      <c r="D11" s="4">
        <v>1</v>
      </c>
      <c r="E11" s="4">
        <v>1</v>
      </c>
      <c r="F11" s="4">
        <v>1</v>
      </c>
      <c r="G11" s="4">
        <v>1</v>
      </c>
      <c r="H11" s="4">
        <v>1</v>
      </c>
      <c r="I11" s="4">
        <v>1</v>
      </c>
      <c r="J11" s="4">
        <v>1</v>
      </c>
      <c r="K11" s="7">
        <f t="shared" si="0"/>
        <v>1</v>
      </c>
      <c r="L11" s="4"/>
      <c r="M11" s="4">
        <v>1</v>
      </c>
      <c r="N11" s="4">
        <v>1</v>
      </c>
      <c r="O11" s="4">
        <v>1</v>
      </c>
      <c r="P11" s="4">
        <v>1</v>
      </c>
      <c r="Q11" s="4">
        <v>1</v>
      </c>
      <c r="R11" s="4">
        <v>1</v>
      </c>
      <c r="S11" s="4">
        <v>1</v>
      </c>
      <c r="T11" s="4">
        <v>1</v>
      </c>
      <c r="U11" s="4">
        <v>1</v>
      </c>
      <c r="V11" s="4">
        <v>1</v>
      </c>
      <c r="W11" s="7">
        <f t="shared" si="1"/>
        <v>1</v>
      </c>
      <c r="X11" s="4"/>
      <c r="Y11" s="4">
        <v>1</v>
      </c>
      <c r="Z11" s="4">
        <v>1</v>
      </c>
      <c r="AA11" s="4">
        <v>0</v>
      </c>
      <c r="AB11" s="4">
        <v>1</v>
      </c>
      <c r="AC11" s="4">
        <v>1</v>
      </c>
      <c r="AD11" s="4">
        <v>1</v>
      </c>
      <c r="AE11" s="4">
        <v>1</v>
      </c>
      <c r="AF11" s="4">
        <v>1</v>
      </c>
      <c r="AG11" s="4">
        <v>1</v>
      </c>
      <c r="AH11" s="4">
        <v>1</v>
      </c>
      <c r="AI11" s="9">
        <f t="shared" si="2"/>
        <v>0.9</v>
      </c>
    </row>
    <row r="12" spans="1:35">
      <c r="A12" s="5">
        <v>1</v>
      </c>
      <c r="B12" s="4">
        <v>1</v>
      </c>
      <c r="C12" s="4">
        <v>1</v>
      </c>
      <c r="D12" s="4">
        <v>1</v>
      </c>
      <c r="E12" s="4">
        <v>1</v>
      </c>
      <c r="F12" s="4">
        <v>1</v>
      </c>
      <c r="G12" s="4">
        <v>1</v>
      </c>
      <c r="H12" s="4">
        <v>1</v>
      </c>
      <c r="I12" s="4">
        <v>1</v>
      </c>
      <c r="J12" s="4">
        <v>1</v>
      </c>
      <c r="K12" s="7">
        <f t="shared" si="0"/>
        <v>1</v>
      </c>
      <c r="L12" s="4"/>
      <c r="M12" s="4">
        <v>1</v>
      </c>
      <c r="N12" s="4">
        <v>1</v>
      </c>
      <c r="O12" s="4">
        <v>1</v>
      </c>
      <c r="P12" s="4">
        <v>1</v>
      </c>
      <c r="Q12" s="4">
        <v>1</v>
      </c>
      <c r="R12" s="4">
        <v>1</v>
      </c>
      <c r="S12" s="4">
        <v>1</v>
      </c>
      <c r="T12" s="4">
        <v>1</v>
      </c>
      <c r="U12" s="4">
        <v>1</v>
      </c>
      <c r="V12" s="4">
        <v>1</v>
      </c>
      <c r="W12" s="7">
        <f t="shared" si="1"/>
        <v>1</v>
      </c>
      <c r="X12" s="4"/>
      <c r="Y12" s="4">
        <v>1</v>
      </c>
      <c r="Z12" s="4">
        <v>1</v>
      </c>
      <c r="AA12" s="4">
        <v>0</v>
      </c>
      <c r="AB12" s="4">
        <v>0</v>
      </c>
      <c r="AC12" s="4">
        <v>1</v>
      </c>
      <c r="AD12" s="4">
        <v>1</v>
      </c>
      <c r="AE12" s="4">
        <v>1</v>
      </c>
      <c r="AF12" s="4">
        <v>1</v>
      </c>
      <c r="AG12" s="4">
        <v>0</v>
      </c>
      <c r="AH12" s="4">
        <v>1</v>
      </c>
      <c r="AI12" s="9">
        <f t="shared" si="2"/>
        <v>0.7</v>
      </c>
    </row>
    <row r="13" spans="1:35">
      <c r="A13" s="5">
        <v>1</v>
      </c>
      <c r="B13" s="4">
        <v>1</v>
      </c>
      <c r="C13" s="4">
        <v>0</v>
      </c>
      <c r="D13" s="4">
        <v>0</v>
      </c>
      <c r="E13" s="4">
        <v>1</v>
      </c>
      <c r="F13" s="4">
        <v>1</v>
      </c>
      <c r="G13" s="4">
        <v>1</v>
      </c>
      <c r="H13" s="4">
        <v>0</v>
      </c>
      <c r="I13" s="4">
        <v>1</v>
      </c>
      <c r="J13" s="4">
        <v>1</v>
      </c>
      <c r="K13" s="7">
        <f t="shared" si="0"/>
        <v>0.7</v>
      </c>
      <c r="L13" s="4"/>
      <c r="M13" s="4">
        <v>1</v>
      </c>
      <c r="N13" s="4">
        <v>1</v>
      </c>
      <c r="O13" s="4">
        <v>1</v>
      </c>
      <c r="P13" s="4">
        <v>0</v>
      </c>
      <c r="Q13" s="4">
        <v>1</v>
      </c>
      <c r="R13" s="4">
        <v>0</v>
      </c>
      <c r="S13" s="4">
        <v>1</v>
      </c>
      <c r="T13" s="4">
        <v>0</v>
      </c>
      <c r="U13" s="4">
        <v>0</v>
      </c>
      <c r="V13" s="4">
        <v>1</v>
      </c>
      <c r="W13" s="7">
        <f t="shared" si="1"/>
        <v>0.6</v>
      </c>
      <c r="X13" s="4"/>
      <c r="Y13" s="4">
        <v>1</v>
      </c>
      <c r="Z13" s="4">
        <v>1</v>
      </c>
      <c r="AA13" s="4">
        <v>0</v>
      </c>
      <c r="AB13" s="4">
        <v>0</v>
      </c>
      <c r="AC13" s="4">
        <v>0</v>
      </c>
      <c r="AD13" s="4">
        <v>1</v>
      </c>
      <c r="AE13" s="4">
        <v>1</v>
      </c>
      <c r="AF13" s="4">
        <v>0</v>
      </c>
      <c r="AG13" s="4">
        <v>0</v>
      </c>
      <c r="AH13" s="4">
        <v>1</v>
      </c>
      <c r="AI13" s="9">
        <f t="shared" si="2"/>
        <v>0.5</v>
      </c>
    </row>
    <row r="14" spans="1:35">
      <c r="A14" s="5">
        <v>1</v>
      </c>
      <c r="B14" s="4">
        <v>1</v>
      </c>
      <c r="C14" s="4">
        <v>1</v>
      </c>
      <c r="D14" s="4">
        <v>1</v>
      </c>
      <c r="E14" s="4">
        <v>1</v>
      </c>
      <c r="F14" s="4">
        <v>1</v>
      </c>
      <c r="G14" s="4">
        <v>1</v>
      </c>
      <c r="H14" s="4">
        <v>1</v>
      </c>
      <c r="I14" s="4">
        <v>1</v>
      </c>
      <c r="J14" s="4">
        <v>1</v>
      </c>
      <c r="K14" s="7">
        <f t="shared" si="0"/>
        <v>1</v>
      </c>
      <c r="L14" s="4"/>
      <c r="M14" s="4">
        <v>1</v>
      </c>
      <c r="N14" s="4">
        <v>1</v>
      </c>
      <c r="O14" s="4">
        <v>0</v>
      </c>
      <c r="P14" s="4">
        <v>1</v>
      </c>
      <c r="Q14" s="4">
        <v>1</v>
      </c>
      <c r="R14" s="4">
        <v>1</v>
      </c>
      <c r="S14" s="4">
        <v>1</v>
      </c>
      <c r="T14" s="4">
        <v>0</v>
      </c>
      <c r="U14" s="4">
        <v>1</v>
      </c>
      <c r="V14" s="4">
        <v>1</v>
      </c>
      <c r="W14" s="7">
        <f t="shared" si="1"/>
        <v>0.8</v>
      </c>
      <c r="X14" s="4"/>
      <c r="Y14" s="4">
        <v>1</v>
      </c>
      <c r="Z14" s="4">
        <v>1</v>
      </c>
      <c r="AA14" s="4">
        <v>0</v>
      </c>
      <c r="AB14" s="4">
        <v>1</v>
      </c>
      <c r="AC14" s="4">
        <v>1</v>
      </c>
      <c r="AD14" s="4">
        <v>1</v>
      </c>
      <c r="AE14" s="4">
        <v>1</v>
      </c>
      <c r="AF14" s="4">
        <v>1</v>
      </c>
      <c r="AG14" s="4">
        <v>1</v>
      </c>
      <c r="AH14" s="4">
        <v>1</v>
      </c>
      <c r="AI14" s="9">
        <f t="shared" si="2"/>
        <v>0.9</v>
      </c>
    </row>
    <row r="15" spans="1:35">
      <c r="A15" s="5">
        <v>1</v>
      </c>
      <c r="B15" s="4">
        <v>1</v>
      </c>
      <c r="C15" s="4">
        <v>1</v>
      </c>
      <c r="D15" s="4">
        <v>1</v>
      </c>
      <c r="E15" s="4">
        <v>1</v>
      </c>
      <c r="F15" s="4">
        <v>1</v>
      </c>
      <c r="G15" s="4">
        <v>1</v>
      </c>
      <c r="H15" s="4">
        <v>1</v>
      </c>
      <c r="I15" s="4">
        <v>1</v>
      </c>
      <c r="J15" s="4">
        <v>1</v>
      </c>
      <c r="K15" s="7">
        <f t="shared" si="0"/>
        <v>1</v>
      </c>
      <c r="L15" s="4"/>
      <c r="M15" s="4">
        <v>1</v>
      </c>
      <c r="N15" s="4">
        <v>1</v>
      </c>
      <c r="O15" s="4">
        <v>1</v>
      </c>
      <c r="P15" s="4">
        <v>1</v>
      </c>
      <c r="Q15" s="4">
        <v>1</v>
      </c>
      <c r="R15" s="4">
        <v>1</v>
      </c>
      <c r="S15" s="4">
        <v>1</v>
      </c>
      <c r="T15" s="4">
        <v>0</v>
      </c>
      <c r="U15" s="4">
        <v>1</v>
      </c>
      <c r="V15" s="4">
        <v>1</v>
      </c>
      <c r="W15" s="7">
        <f t="shared" si="1"/>
        <v>0.9</v>
      </c>
      <c r="X15" s="4"/>
      <c r="Y15" s="4">
        <v>1</v>
      </c>
      <c r="Z15" s="4">
        <v>1</v>
      </c>
      <c r="AA15" s="4">
        <v>0</v>
      </c>
      <c r="AB15" s="4">
        <v>1</v>
      </c>
      <c r="AC15" s="4">
        <v>1</v>
      </c>
      <c r="AD15" s="4">
        <v>1</v>
      </c>
      <c r="AE15" s="4">
        <v>1</v>
      </c>
      <c r="AF15" s="4">
        <v>1</v>
      </c>
      <c r="AG15" s="4">
        <v>1</v>
      </c>
      <c r="AH15" s="4">
        <v>1</v>
      </c>
      <c r="AI15" s="9">
        <f t="shared" si="2"/>
        <v>0.9</v>
      </c>
    </row>
    <row r="16" spans="1:35">
      <c r="A16" s="5">
        <v>1</v>
      </c>
      <c r="B16" s="4">
        <v>1</v>
      </c>
      <c r="C16" s="4">
        <v>1</v>
      </c>
      <c r="D16" s="4">
        <v>1</v>
      </c>
      <c r="E16" s="4">
        <v>1</v>
      </c>
      <c r="F16" s="4">
        <v>1</v>
      </c>
      <c r="G16" s="4">
        <v>1</v>
      </c>
      <c r="H16" s="4">
        <v>1</v>
      </c>
      <c r="I16" s="4">
        <v>1</v>
      </c>
      <c r="J16" s="4">
        <v>1</v>
      </c>
      <c r="K16" s="7">
        <f t="shared" si="0"/>
        <v>1</v>
      </c>
      <c r="L16" s="4"/>
      <c r="M16" s="4">
        <v>1</v>
      </c>
      <c r="N16" s="4">
        <v>1</v>
      </c>
      <c r="O16" s="4">
        <v>0</v>
      </c>
      <c r="P16" s="4">
        <v>1</v>
      </c>
      <c r="Q16" s="4">
        <v>1</v>
      </c>
      <c r="R16" s="4">
        <v>1</v>
      </c>
      <c r="S16" s="4">
        <v>1</v>
      </c>
      <c r="T16" s="4">
        <v>1</v>
      </c>
      <c r="U16" s="4">
        <v>1</v>
      </c>
      <c r="V16" s="4">
        <v>1</v>
      </c>
      <c r="W16" s="7">
        <f t="shared" si="1"/>
        <v>0.9</v>
      </c>
      <c r="X16" s="4"/>
      <c r="Y16" s="4">
        <v>1</v>
      </c>
      <c r="Z16" s="4">
        <v>1</v>
      </c>
      <c r="AA16" s="4">
        <v>0</v>
      </c>
      <c r="AB16" s="4">
        <v>1</v>
      </c>
      <c r="AC16" s="4">
        <v>1</v>
      </c>
      <c r="AD16" s="4">
        <v>1</v>
      </c>
      <c r="AE16" s="4">
        <v>1</v>
      </c>
      <c r="AF16" s="4">
        <v>1</v>
      </c>
      <c r="AG16" s="4">
        <v>1</v>
      </c>
      <c r="AH16" s="4">
        <v>1</v>
      </c>
      <c r="AI16" s="9">
        <f t="shared" si="2"/>
        <v>0.9</v>
      </c>
    </row>
    <row r="17" spans="1:35">
      <c r="A17" s="5">
        <v>1</v>
      </c>
      <c r="B17" s="4">
        <v>1</v>
      </c>
      <c r="C17" s="4">
        <v>0</v>
      </c>
      <c r="D17" s="4">
        <v>1</v>
      </c>
      <c r="E17" s="4">
        <v>1</v>
      </c>
      <c r="F17" s="4">
        <v>1</v>
      </c>
      <c r="G17" s="4">
        <v>1</v>
      </c>
      <c r="H17" s="4">
        <v>0</v>
      </c>
      <c r="I17" s="4">
        <v>1</v>
      </c>
      <c r="J17" s="4">
        <v>1</v>
      </c>
      <c r="K17" s="7">
        <f t="shared" si="0"/>
        <v>0.8</v>
      </c>
      <c r="L17" s="4"/>
      <c r="M17" s="4">
        <v>1</v>
      </c>
      <c r="N17" s="4">
        <v>1</v>
      </c>
      <c r="O17" s="4">
        <v>1</v>
      </c>
      <c r="P17" s="4">
        <v>0</v>
      </c>
      <c r="Q17" s="4">
        <v>1</v>
      </c>
      <c r="R17" s="4">
        <v>1</v>
      </c>
      <c r="S17" s="4">
        <v>1</v>
      </c>
      <c r="T17" s="4">
        <v>0</v>
      </c>
      <c r="U17" s="4">
        <v>0</v>
      </c>
      <c r="V17" s="4">
        <v>1</v>
      </c>
      <c r="W17" s="7">
        <f t="shared" si="1"/>
        <v>0.7</v>
      </c>
      <c r="X17" s="4"/>
      <c r="Y17" s="4">
        <v>1</v>
      </c>
      <c r="Z17" s="4">
        <v>1</v>
      </c>
      <c r="AA17" s="4">
        <v>1</v>
      </c>
      <c r="AB17" s="4">
        <v>1</v>
      </c>
      <c r="AC17" s="4">
        <v>1</v>
      </c>
      <c r="AD17" s="4">
        <v>1</v>
      </c>
      <c r="AE17" s="4">
        <v>1</v>
      </c>
      <c r="AF17" s="4">
        <v>1</v>
      </c>
      <c r="AG17" s="4">
        <v>1</v>
      </c>
      <c r="AH17" s="4">
        <v>1</v>
      </c>
      <c r="AI17" s="9">
        <f t="shared" si="2"/>
        <v>1</v>
      </c>
    </row>
    <row r="18" spans="1:35">
      <c r="A18" s="5">
        <v>1</v>
      </c>
      <c r="B18" s="4">
        <v>1</v>
      </c>
      <c r="C18" s="4">
        <v>1</v>
      </c>
      <c r="D18" s="4">
        <v>1</v>
      </c>
      <c r="E18" s="4">
        <v>1</v>
      </c>
      <c r="F18" s="4">
        <v>1</v>
      </c>
      <c r="G18" s="4">
        <v>1</v>
      </c>
      <c r="H18" s="4">
        <v>0</v>
      </c>
      <c r="I18" s="4">
        <v>1</v>
      </c>
      <c r="J18" s="4">
        <v>1</v>
      </c>
      <c r="K18" s="7">
        <f t="shared" si="0"/>
        <v>0.9</v>
      </c>
      <c r="L18" s="4"/>
      <c r="M18" s="4">
        <v>1</v>
      </c>
      <c r="N18" s="4">
        <v>1</v>
      </c>
      <c r="O18" s="4">
        <v>0</v>
      </c>
      <c r="P18" s="4">
        <v>1</v>
      </c>
      <c r="Q18" s="4">
        <v>1</v>
      </c>
      <c r="R18" s="4">
        <v>1</v>
      </c>
      <c r="S18" s="4">
        <v>1</v>
      </c>
      <c r="T18" s="4">
        <v>1</v>
      </c>
      <c r="U18" s="4">
        <v>1</v>
      </c>
      <c r="V18" s="4">
        <v>1</v>
      </c>
      <c r="W18" s="7">
        <f t="shared" si="1"/>
        <v>0.9</v>
      </c>
      <c r="X18" s="4"/>
      <c r="Y18" s="4">
        <v>1</v>
      </c>
      <c r="Z18" s="4">
        <v>1</v>
      </c>
      <c r="AA18" s="4">
        <v>0</v>
      </c>
      <c r="AB18" s="4">
        <v>0</v>
      </c>
      <c r="AC18" s="4">
        <v>1</v>
      </c>
      <c r="AD18" s="4">
        <v>1</v>
      </c>
      <c r="AE18" s="4">
        <v>1</v>
      </c>
      <c r="AF18" s="4">
        <v>1</v>
      </c>
      <c r="AG18" s="4">
        <v>1</v>
      </c>
      <c r="AH18" s="4">
        <v>1</v>
      </c>
      <c r="AI18" s="9">
        <f t="shared" si="2"/>
        <v>0.8</v>
      </c>
    </row>
    <row r="19" spans="1:35">
      <c r="A19" s="5">
        <v>1</v>
      </c>
      <c r="B19" s="4">
        <v>1</v>
      </c>
      <c r="C19" s="4">
        <v>1</v>
      </c>
      <c r="D19" s="4">
        <v>0</v>
      </c>
      <c r="E19" s="4">
        <v>1</v>
      </c>
      <c r="F19" s="4">
        <v>1</v>
      </c>
      <c r="G19" s="4">
        <v>1</v>
      </c>
      <c r="H19" s="4">
        <v>0</v>
      </c>
      <c r="I19" s="4">
        <v>1</v>
      </c>
      <c r="J19" s="4">
        <v>1</v>
      </c>
      <c r="K19" s="7">
        <f t="shared" si="0"/>
        <v>0.8</v>
      </c>
      <c r="L19" s="4"/>
      <c r="M19" s="4">
        <v>0</v>
      </c>
      <c r="N19" s="4">
        <v>1</v>
      </c>
      <c r="O19" s="4">
        <v>1</v>
      </c>
      <c r="P19" s="4">
        <v>0</v>
      </c>
      <c r="Q19" s="4">
        <v>1</v>
      </c>
      <c r="R19" s="4">
        <v>1</v>
      </c>
      <c r="S19" s="4">
        <v>1</v>
      </c>
      <c r="T19" s="4">
        <v>1</v>
      </c>
      <c r="U19" s="4">
        <v>0</v>
      </c>
      <c r="V19" s="4">
        <v>1</v>
      </c>
      <c r="W19" s="7">
        <f t="shared" si="1"/>
        <v>0.7</v>
      </c>
      <c r="X19" s="4"/>
      <c r="Y19" s="4">
        <v>1</v>
      </c>
      <c r="Z19" s="4">
        <v>1</v>
      </c>
      <c r="AA19" s="4">
        <v>0</v>
      </c>
      <c r="AB19" s="4">
        <v>1</v>
      </c>
      <c r="AC19" s="4">
        <v>1</v>
      </c>
      <c r="AD19" s="4">
        <v>1</v>
      </c>
      <c r="AE19" s="4">
        <v>1</v>
      </c>
      <c r="AF19" s="4">
        <v>1</v>
      </c>
      <c r="AG19" s="4">
        <v>1</v>
      </c>
      <c r="AH19" s="4">
        <v>1</v>
      </c>
      <c r="AI19" s="9">
        <f t="shared" si="2"/>
        <v>0.9</v>
      </c>
    </row>
    <row r="20" spans="1:35">
      <c r="A20" s="5">
        <v>1</v>
      </c>
      <c r="B20" s="4">
        <v>1</v>
      </c>
      <c r="C20" s="4">
        <v>0</v>
      </c>
      <c r="D20" s="4">
        <v>0</v>
      </c>
      <c r="E20" s="4">
        <v>1</v>
      </c>
      <c r="F20" s="4">
        <v>1</v>
      </c>
      <c r="G20" s="4">
        <v>1</v>
      </c>
      <c r="H20" s="4">
        <v>0</v>
      </c>
      <c r="I20" s="4">
        <v>1</v>
      </c>
      <c r="J20" s="4">
        <v>1</v>
      </c>
      <c r="K20" s="7">
        <f t="shared" si="0"/>
        <v>0.7</v>
      </c>
      <c r="L20" s="4"/>
      <c r="M20" s="4">
        <v>1</v>
      </c>
      <c r="N20" s="4">
        <v>1</v>
      </c>
      <c r="O20" s="4">
        <v>1</v>
      </c>
      <c r="P20" s="4">
        <v>1</v>
      </c>
      <c r="Q20" s="4">
        <v>1</v>
      </c>
      <c r="R20" s="4">
        <v>1</v>
      </c>
      <c r="S20" s="4">
        <v>1</v>
      </c>
      <c r="T20" s="4">
        <v>1</v>
      </c>
      <c r="U20" s="4">
        <v>0</v>
      </c>
      <c r="V20" s="4">
        <v>1</v>
      </c>
      <c r="W20" s="7">
        <f t="shared" si="1"/>
        <v>0.9</v>
      </c>
      <c r="X20" s="4"/>
      <c r="Y20" s="4">
        <v>1</v>
      </c>
      <c r="Z20" s="4">
        <v>1</v>
      </c>
      <c r="AA20" s="4">
        <v>1</v>
      </c>
      <c r="AB20" s="4">
        <v>0</v>
      </c>
      <c r="AC20" s="4">
        <v>0</v>
      </c>
      <c r="AD20" s="4">
        <v>1</v>
      </c>
      <c r="AE20" s="4">
        <v>1</v>
      </c>
      <c r="AF20" s="4">
        <v>1</v>
      </c>
      <c r="AG20" s="4">
        <v>0</v>
      </c>
      <c r="AH20" s="4">
        <v>0</v>
      </c>
      <c r="AI20" s="9">
        <f t="shared" si="2"/>
        <v>0.6</v>
      </c>
    </row>
    <row r="21" spans="1:35">
      <c r="A21" s="5">
        <v>1</v>
      </c>
      <c r="B21" s="4">
        <v>1</v>
      </c>
      <c r="C21" s="4">
        <v>1</v>
      </c>
      <c r="D21" s="4">
        <v>1</v>
      </c>
      <c r="E21" s="4">
        <v>1</v>
      </c>
      <c r="F21" s="4">
        <v>1</v>
      </c>
      <c r="G21" s="4">
        <v>1</v>
      </c>
      <c r="H21" s="4">
        <v>0</v>
      </c>
      <c r="I21" s="4">
        <v>1</v>
      </c>
      <c r="J21" s="4">
        <v>1</v>
      </c>
      <c r="K21" s="7">
        <f t="shared" si="0"/>
        <v>0.9</v>
      </c>
      <c r="L21" s="4"/>
      <c r="M21" s="4">
        <v>1</v>
      </c>
      <c r="N21" s="4">
        <v>1</v>
      </c>
      <c r="O21" s="4">
        <v>1</v>
      </c>
      <c r="P21" s="4">
        <v>1</v>
      </c>
      <c r="Q21" s="4">
        <v>1</v>
      </c>
      <c r="R21" s="4">
        <v>1</v>
      </c>
      <c r="S21" s="4">
        <v>1</v>
      </c>
      <c r="T21" s="4">
        <v>1</v>
      </c>
      <c r="U21" s="4">
        <v>1</v>
      </c>
      <c r="V21" s="4">
        <v>1</v>
      </c>
      <c r="W21" s="7">
        <f t="shared" si="1"/>
        <v>1</v>
      </c>
      <c r="X21" s="4"/>
      <c r="Y21" s="4">
        <v>1</v>
      </c>
      <c r="Z21" s="4">
        <v>1</v>
      </c>
      <c r="AA21" s="4">
        <v>0</v>
      </c>
      <c r="AB21" s="4">
        <v>1</v>
      </c>
      <c r="AC21" s="4">
        <v>1</v>
      </c>
      <c r="AD21" s="4">
        <v>1</v>
      </c>
      <c r="AE21" s="4">
        <v>1</v>
      </c>
      <c r="AF21" s="4">
        <v>1</v>
      </c>
      <c r="AG21" s="4">
        <v>1</v>
      </c>
      <c r="AH21" s="4">
        <v>1</v>
      </c>
      <c r="AI21" s="9">
        <f t="shared" si="2"/>
        <v>0.9</v>
      </c>
    </row>
    <row r="22" spans="1:35">
      <c r="A22" s="5">
        <v>1</v>
      </c>
      <c r="B22" s="4">
        <v>1</v>
      </c>
      <c r="C22" s="4">
        <v>1</v>
      </c>
      <c r="D22" s="4">
        <v>1</v>
      </c>
      <c r="E22" s="4">
        <v>1</v>
      </c>
      <c r="F22" s="4">
        <v>1</v>
      </c>
      <c r="G22" s="4">
        <v>1</v>
      </c>
      <c r="H22" s="4">
        <v>1</v>
      </c>
      <c r="I22" s="4">
        <v>1</v>
      </c>
      <c r="J22" s="4">
        <v>1</v>
      </c>
      <c r="K22" s="7">
        <f t="shared" si="0"/>
        <v>1</v>
      </c>
      <c r="L22" s="4"/>
      <c r="M22" s="4">
        <v>1</v>
      </c>
      <c r="N22" s="4">
        <v>1</v>
      </c>
      <c r="O22" s="4">
        <v>0</v>
      </c>
      <c r="P22" s="4">
        <v>1</v>
      </c>
      <c r="Q22" s="4">
        <v>1</v>
      </c>
      <c r="R22" s="4">
        <v>1</v>
      </c>
      <c r="S22" s="4">
        <v>1</v>
      </c>
      <c r="T22" s="4">
        <v>1</v>
      </c>
      <c r="U22" s="4">
        <v>1</v>
      </c>
      <c r="V22" s="4">
        <v>1</v>
      </c>
      <c r="W22" s="7">
        <f t="shared" si="1"/>
        <v>0.9</v>
      </c>
      <c r="X22" s="4"/>
      <c r="Y22" s="4">
        <v>1</v>
      </c>
      <c r="Z22" s="4">
        <v>1</v>
      </c>
      <c r="AA22" s="4">
        <v>0</v>
      </c>
      <c r="AB22" s="4">
        <v>1</v>
      </c>
      <c r="AC22" s="4">
        <v>1</v>
      </c>
      <c r="AD22" s="4">
        <v>1</v>
      </c>
      <c r="AE22" s="4">
        <v>1</v>
      </c>
      <c r="AF22" s="4">
        <v>1</v>
      </c>
      <c r="AG22" s="4">
        <v>1</v>
      </c>
      <c r="AH22" s="4">
        <v>1</v>
      </c>
      <c r="AI22" s="9">
        <f t="shared" si="2"/>
        <v>0.9</v>
      </c>
    </row>
    <row r="23" spans="1:35">
      <c r="A23" s="5">
        <v>1</v>
      </c>
      <c r="B23" s="4">
        <v>1</v>
      </c>
      <c r="C23" s="4">
        <v>1</v>
      </c>
      <c r="D23" s="4">
        <v>1</v>
      </c>
      <c r="E23" s="4">
        <v>0</v>
      </c>
      <c r="F23" s="4">
        <v>1</v>
      </c>
      <c r="G23" s="4">
        <v>1</v>
      </c>
      <c r="H23" s="4">
        <v>1</v>
      </c>
      <c r="I23" s="4">
        <v>1</v>
      </c>
      <c r="J23" s="4">
        <v>0</v>
      </c>
      <c r="K23" s="7">
        <f t="shared" si="0"/>
        <v>0.8</v>
      </c>
      <c r="L23" s="4"/>
      <c r="M23" s="4">
        <v>1</v>
      </c>
      <c r="N23" s="4">
        <v>1</v>
      </c>
      <c r="O23" s="4">
        <v>1</v>
      </c>
      <c r="P23" s="4">
        <v>1</v>
      </c>
      <c r="Q23" s="4">
        <v>1</v>
      </c>
      <c r="R23" s="4">
        <v>1</v>
      </c>
      <c r="S23" s="4">
        <v>1</v>
      </c>
      <c r="T23" s="4">
        <v>1</v>
      </c>
      <c r="U23" s="4">
        <v>1</v>
      </c>
      <c r="V23" s="4">
        <v>1</v>
      </c>
      <c r="W23" s="7">
        <f t="shared" si="1"/>
        <v>1</v>
      </c>
      <c r="X23" s="4"/>
      <c r="Y23" s="4">
        <v>1</v>
      </c>
      <c r="Z23" s="4">
        <v>1</v>
      </c>
      <c r="AA23" s="4">
        <v>1</v>
      </c>
      <c r="AB23" s="4">
        <v>1</v>
      </c>
      <c r="AC23" s="4">
        <v>1</v>
      </c>
      <c r="AD23" s="4">
        <v>1</v>
      </c>
      <c r="AE23" s="4">
        <v>1</v>
      </c>
      <c r="AF23" s="4">
        <v>1</v>
      </c>
      <c r="AG23" s="4">
        <v>1</v>
      </c>
      <c r="AH23" s="4">
        <v>1</v>
      </c>
      <c r="AI23" s="9">
        <f t="shared" si="2"/>
        <v>1</v>
      </c>
    </row>
    <row r="24" spans="1:35">
      <c r="A24" s="5">
        <v>1</v>
      </c>
      <c r="B24" s="4">
        <v>1</v>
      </c>
      <c r="C24" s="4">
        <v>1</v>
      </c>
      <c r="D24" s="4">
        <v>1</v>
      </c>
      <c r="E24" s="4">
        <v>1</v>
      </c>
      <c r="F24" s="4">
        <v>1</v>
      </c>
      <c r="G24" s="4">
        <v>1</v>
      </c>
      <c r="H24" s="4">
        <v>1</v>
      </c>
      <c r="I24" s="4">
        <v>1</v>
      </c>
      <c r="J24" s="4">
        <v>1</v>
      </c>
      <c r="K24" s="7">
        <f t="shared" si="0"/>
        <v>1</v>
      </c>
      <c r="L24" s="4"/>
      <c r="M24" s="4">
        <v>1</v>
      </c>
      <c r="N24" s="4">
        <v>1</v>
      </c>
      <c r="O24" s="4">
        <v>0</v>
      </c>
      <c r="P24" s="4">
        <v>1</v>
      </c>
      <c r="Q24" s="4">
        <v>1</v>
      </c>
      <c r="R24" s="4">
        <v>1</v>
      </c>
      <c r="S24" s="4">
        <v>1</v>
      </c>
      <c r="T24" s="4">
        <v>1</v>
      </c>
      <c r="U24" s="4">
        <v>1</v>
      </c>
      <c r="V24" s="4">
        <v>1</v>
      </c>
      <c r="W24" s="7">
        <f t="shared" si="1"/>
        <v>0.9</v>
      </c>
      <c r="X24" s="4"/>
      <c r="Y24" s="4">
        <v>1</v>
      </c>
      <c r="Z24" s="4">
        <v>1</v>
      </c>
      <c r="AA24" s="4">
        <v>1</v>
      </c>
      <c r="AB24" s="4">
        <v>1</v>
      </c>
      <c r="AC24" s="4">
        <v>1</v>
      </c>
      <c r="AD24" s="4">
        <v>1</v>
      </c>
      <c r="AE24" s="4">
        <v>1</v>
      </c>
      <c r="AF24" s="4">
        <v>1</v>
      </c>
      <c r="AG24" s="4">
        <v>1</v>
      </c>
      <c r="AH24" s="4">
        <v>1</v>
      </c>
      <c r="AI24" s="9">
        <f t="shared" si="2"/>
        <v>1</v>
      </c>
    </row>
    <row r="25" spans="1:35">
      <c r="A25" s="5">
        <v>1</v>
      </c>
      <c r="B25" s="4">
        <v>1</v>
      </c>
      <c r="C25" s="4">
        <v>0</v>
      </c>
      <c r="D25" s="4">
        <v>0</v>
      </c>
      <c r="E25" s="4">
        <v>1</v>
      </c>
      <c r="F25" s="4">
        <v>1</v>
      </c>
      <c r="G25" s="4">
        <v>1</v>
      </c>
      <c r="H25" s="4">
        <v>1</v>
      </c>
      <c r="I25" s="4">
        <v>1</v>
      </c>
      <c r="J25" s="4">
        <v>1</v>
      </c>
      <c r="K25" s="7">
        <f t="shared" si="0"/>
        <v>0.8</v>
      </c>
      <c r="L25" s="4"/>
      <c r="M25" s="4">
        <v>1</v>
      </c>
      <c r="N25" s="4">
        <v>1</v>
      </c>
      <c r="O25" s="4">
        <v>1</v>
      </c>
      <c r="P25" s="4">
        <v>1</v>
      </c>
      <c r="Q25" s="4">
        <v>0</v>
      </c>
      <c r="R25" s="4">
        <v>1</v>
      </c>
      <c r="S25" s="4">
        <v>1</v>
      </c>
      <c r="T25" s="4">
        <v>1</v>
      </c>
      <c r="U25" s="4">
        <v>0</v>
      </c>
      <c r="V25" s="4">
        <v>1</v>
      </c>
      <c r="W25" s="7">
        <f t="shared" si="1"/>
        <v>0.8</v>
      </c>
      <c r="X25" s="4"/>
      <c r="Y25" s="4">
        <v>1</v>
      </c>
      <c r="Z25" s="4">
        <v>0</v>
      </c>
      <c r="AA25" s="4">
        <v>0</v>
      </c>
      <c r="AB25" s="4">
        <v>0</v>
      </c>
      <c r="AC25" s="4">
        <v>1</v>
      </c>
      <c r="AD25" s="4">
        <v>1</v>
      </c>
      <c r="AE25" s="4">
        <v>1</v>
      </c>
      <c r="AF25" s="4">
        <v>1</v>
      </c>
      <c r="AG25" s="4">
        <v>0</v>
      </c>
      <c r="AH25" s="4">
        <v>1</v>
      </c>
      <c r="AI25" s="9">
        <f t="shared" si="2"/>
        <v>0.6</v>
      </c>
    </row>
    <row r="26" spans="1:35">
      <c r="A26" s="5">
        <v>1</v>
      </c>
      <c r="B26" s="4">
        <v>0</v>
      </c>
      <c r="C26" s="4">
        <v>1</v>
      </c>
      <c r="D26" s="4">
        <v>0</v>
      </c>
      <c r="E26" s="4">
        <v>1</v>
      </c>
      <c r="F26" s="4">
        <v>1</v>
      </c>
      <c r="G26" s="4">
        <v>1</v>
      </c>
      <c r="H26" s="4">
        <v>1</v>
      </c>
      <c r="I26" s="4">
        <v>1</v>
      </c>
      <c r="J26" s="4">
        <v>1</v>
      </c>
      <c r="K26" s="7">
        <f t="shared" si="0"/>
        <v>0.8</v>
      </c>
      <c r="L26" s="4"/>
      <c r="M26" s="4">
        <v>1</v>
      </c>
      <c r="N26" s="4">
        <v>1</v>
      </c>
      <c r="O26" s="4">
        <v>1</v>
      </c>
      <c r="P26" s="4">
        <v>0</v>
      </c>
      <c r="Q26" s="4">
        <v>1</v>
      </c>
      <c r="R26" s="4">
        <v>1</v>
      </c>
      <c r="S26" s="4">
        <v>1</v>
      </c>
      <c r="T26" s="4">
        <v>0</v>
      </c>
      <c r="U26" s="4">
        <v>0</v>
      </c>
      <c r="V26" s="4">
        <v>1</v>
      </c>
      <c r="W26" s="7">
        <f t="shared" si="1"/>
        <v>0.7</v>
      </c>
      <c r="X26" s="4"/>
      <c r="Y26" s="4">
        <v>1</v>
      </c>
      <c r="Z26" s="4">
        <v>1</v>
      </c>
      <c r="AA26" s="4">
        <v>1</v>
      </c>
      <c r="AB26" s="4">
        <v>0</v>
      </c>
      <c r="AC26" s="4">
        <v>1</v>
      </c>
      <c r="AD26" s="4">
        <v>1</v>
      </c>
      <c r="AE26" s="4">
        <v>1</v>
      </c>
      <c r="AF26" s="4">
        <v>1</v>
      </c>
      <c r="AG26" s="4">
        <v>0</v>
      </c>
      <c r="AH26" s="4">
        <v>1</v>
      </c>
      <c r="AI26" s="9">
        <f t="shared" si="2"/>
        <v>0.8</v>
      </c>
    </row>
    <row r="27" spans="1:35">
      <c r="A27" s="5">
        <v>0</v>
      </c>
      <c r="B27" s="4">
        <v>1</v>
      </c>
      <c r="C27" s="4">
        <v>1</v>
      </c>
      <c r="D27" s="4">
        <v>1</v>
      </c>
      <c r="E27" s="4">
        <v>1</v>
      </c>
      <c r="F27" s="4">
        <v>1</v>
      </c>
      <c r="G27" s="4">
        <v>1</v>
      </c>
      <c r="H27" s="4">
        <v>0</v>
      </c>
      <c r="I27" s="4">
        <v>0</v>
      </c>
      <c r="J27" s="4">
        <v>1</v>
      </c>
      <c r="K27" s="7">
        <f t="shared" si="0"/>
        <v>0.7</v>
      </c>
      <c r="L27" s="4"/>
      <c r="M27" s="4">
        <v>1</v>
      </c>
      <c r="N27" s="4">
        <v>1</v>
      </c>
      <c r="O27" s="4">
        <v>0</v>
      </c>
      <c r="P27" s="4">
        <v>1</v>
      </c>
      <c r="Q27" s="4">
        <v>1</v>
      </c>
      <c r="R27" s="4">
        <v>0</v>
      </c>
      <c r="S27" s="4">
        <v>0</v>
      </c>
      <c r="T27" s="4">
        <v>1</v>
      </c>
      <c r="U27" s="4">
        <v>0</v>
      </c>
      <c r="V27" s="4">
        <v>0</v>
      </c>
      <c r="W27" s="7">
        <f t="shared" si="1"/>
        <v>0.5</v>
      </c>
      <c r="X27" s="4"/>
      <c r="Y27" s="4">
        <v>1</v>
      </c>
      <c r="Z27" s="4">
        <v>1</v>
      </c>
      <c r="AA27" s="4">
        <v>0</v>
      </c>
      <c r="AB27" s="4">
        <v>1</v>
      </c>
      <c r="AC27" s="4">
        <v>1</v>
      </c>
      <c r="AD27" s="4">
        <v>1</v>
      </c>
      <c r="AE27" s="4">
        <v>1</v>
      </c>
      <c r="AF27" s="4">
        <v>1</v>
      </c>
      <c r="AG27" s="4">
        <v>0</v>
      </c>
      <c r="AH27" s="4">
        <v>1</v>
      </c>
      <c r="AI27" s="9">
        <f t="shared" si="2"/>
        <v>0.8</v>
      </c>
    </row>
    <row r="28" spans="1:35">
      <c r="A28" s="5">
        <v>1</v>
      </c>
      <c r="B28" s="4">
        <v>1</v>
      </c>
      <c r="C28" s="4">
        <v>1</v>
      </c>
      <c r="D28" s="4">
        <v>1</v>
      </c>
      <c r="E28" s="4">
        <v>1</v>
      </c>
      <c r="F28" s="4">
        <v>1</v>
      </c>
      <c r="G28" s="4">
        <v>1</v>
      </c>
      <c r="H28" s="4">
        <v>1</v>
      </c>
      <c r="I28" s="4">
        <v>1</v>
      </c>
      <c r="J28" s="4">
        <v>1</v>
      </c>
      <c r="K28" s="7">
        <f t="shared" si="0"/>
        <v>1</v>
      </c>
      <c r="L28" s="4"/>
      <c r="M28" s="4">
        <v>1</v>
      </c>
      <c r="N28" s="4">
        <v>1</v>
      </c>
      <c r="O28" s="4">
        <v>1</v>
      </c>
      <c r="P28" s="4">
        <v>1</v>
      </c>
      <c r="Q28" s="4">
        <v>1</v>
      </c>
      <c r="R28" s="4">
        <v>1</v>
      </c>
      <c r="S28" s="4">
        <v>1</v>
      </c>
      <c r="T28" s="4">
        <v>0</v>
      </c>
      <c r="U28" s="4">
        <v>1</v>
      </c>
      <c r="V28" s="4">
        <v>1</v>
      </c>
      <c r="W28" s="7">
        <f t="shared" si="1"/>
        <v>0.9</v>
      </c>
      <c r="X28" s="4"/>
      <c r="Y28" s="4">
        <v>1</v>
      </c>
      <c r="Z28" s="4">
        <v>1</v>
      </c>
      <c r="AA28" s="4">
        <v>0</v>
      </c>
      <c r="AB28" s="4">
        <v>1</v>
      </c>
      <c r="AC28" s="4">
        <v>1</v>
      </c>
      <c r="AD28" s="4">
        <v>1</v>
      </c>
      <c r="AE28" s="4">
        <v>1</v>
      </c>
      <c r="AF28" s="4">
        <v>1</v>
      </c>
      <c r="AG28" s="4">
        <v>1</v>
      </c>
      <c r="AH28" s="4">
        <v>1</v>
      </c>
      <c r="AI28" s="9">
        <f t="shared" si="2"/>
        <v>0.9</v>
      </c>
    </row>
    <row r="29" spans="1:35">
      <c r="A29" s="5">
        <v>1</v>
      </c>
      <c r="B29" s="4">
        <v>1</v>
      </c>
      <c r="C29" s="4">
        <v>1</v>
      </c>
      <c r="D29" s="4">
        <v>0</v>
      </c>
      <c r="E29" s="4">
        <v>1</v>
      </c>
      <c r="F29" s="4">
        <v>1</v>
      </c>
      <c r="G29" s="4">
        <v>1</v>
      </c>
      <c r="H29" s="4">
        <v>1</v>
      </c>
      <c r="I29" s="4">
        <v>1</v>
      </c>
      <c r="J29" s="4">
        <v>1</v>
      </c>
      <c r="K29" s="7">
        <f t="shared" si="0"/>
        <v>0.9</v>
      </c>
      <c r="L29" s="4"/>
      <c r="M29" s="4">
        <v>1</v>
      </c>
      <c r="N29" s="4">
        <v>1</v>
      </c>
      <c r="O29" s="4">
        <v>1</v>
      </c>
      <c r="P29" s="4">
        <v>1</v>
      </c>
      <c r="Q29" s="4">
        <v>1</v>
      </c>
      <c r="R29" s="4">
        <v>1</v>
      </c>
      <c r="S29" s="4">
        <v>1</v>
      </c>
      <c r="T29" s="4">
        <v>1</v>
      </c>
      <c r="U29" s="4">
        <v>1</v>
      </c>
      <c r="V29" s="4">
        <v>1</v>
      </c>
      <c r="W29" s="7">
        <f t="shared" si="1"/>
        <v>1</v>
      </c>
      <c r="X29" s="4"/>
      <c r="Y29" s="4">
        <v>1</v>
      </c>
      <c r="Z29" s="4">
        <v>1</v>
      </c>
      <c r="AA29" s="4">
        <v>0</v>
      </c>
      <c r="AB29" s="4">
        <v>1</v>
      </c>
      <c r="AC29" s="4">
        <v>1</v>
      </c>
      <c r="AD29" s="4">
        <v>1</v>
      </c>
      <c r="AE29" s="4">
        <v>1</v>
      </c>
      <c r="AF29" s="4">
        <v>1</v>
      </c>
      <c r="AG29" s="4">
        <v>1</v>
      </c>
      <c r="AH29" s="4">
        <v>1</v>
      </c>
      <c r="AI29" s="9">
        <f t="shared" si="2"/>
        <v>0.9</v>
      </c>
    </row>
    <row r="30" spans="1:35">
      <c r="A30" s="5">
        <v>1</v>
      </c>
      <c r="B30" s="4">
        <v>1</v>
      </c>
      <c r="C30" s="4">
        <v>1</v>
      </c>
      <c r="D30" s="4">
        <v>1</v>
      </c>
      <c r="E30" s="4">
        <v>1</v>
      </c>
      <c r="F30" s="4">
        <v>1</v>
      </c>
      <c r="G30" s="4">
        <v>1</v>
      </c>
      <c r="H30" s="4">
        <v>1</v>
      </c>
      <c r="I30" s="4">
        <v>1</v>
      </c>
      <c r="J30" s="4">
        <v>1</v>
      </c>
      <c r="K30" s="7">
        <f t="shared" si="0"/>
        <v>1</v>
      </c>
      <c r="L30" s="4"/>
      <c r="M30" s="4">
        <v>1</v>
      </c>
      <c r="N30" s="4">
        <v>1</v>
      </c>
      <c r="O30" s="4">
        <v>1</v>
      </c>
      <c r="P30" s="4">
        <v>1</v>
      </c>
      <c r="Q30" s="4">
        <v>1</v>
      </c>
      <c r="R30" s="4">
        <v>1</v>
      </c>
      <c r="S30" s="4">
        <v>1</v>
      </c>
      <c r="T30" s="4">
        <v>0</v>
      </c>
      <c r="U30" s="4">
        <v>1</v>
      </c>
      <c r="V30" s="4">
        <v>1</v>
      </c>
      <c r="W30" s="7">
        <f t="shared" si="1"/>
        <v>0.9</v>
      </c>
      <c r="X30" s="4"/>
      <c r="Y30" s="4">
        <v>1</v>
      </c>
      <c r="Z30" s="4">
        <v>1</v>
      </c>
      <c r="AA30" s="4">
        <v>0</v>
      </c>
      <c r="AB30" s="4">
        <v>1</v>
      </c>
      <c r="AC30" s="4">
        <v>1</v>
      </c>
      <c r="AD30" s="4">
        <v>1</v>
      </c>
      <c r="AE30" s="4">
        <v>1</v>
      </c>
      <c r="AF30" s="4">
        <v>1</v>
      </c>
      <c r="AG30" s="4">
        <v>1</v>
      </c>
      <c r="AH30" s="4">
        <v>1</v>
      </c>
      <c r="AI30" s="9">
        <f t="shared" si="2"/>
        <v>0.9</v>
      </c>
    </row>
    <row r="31" spans="1:35">
      <c r="A31" s="5">
        <v>1</v>
      </c>
      <c r="B31" s="4">
        <v>1</v>
      </c>
      <c r="C31" s="4">
        <v>1</v>
      </c>
      <c r="D31" s="4">
        <v>1</v>
      </c>
      <c r="E31" s="4">
        <v>1</v>
      </c>
      <c r="F31" s="4">
        <v>1</v>
      </c>
      <c r="G31" s="4">
        <v>1</v>
      </c>
      <c r="H31" s="4">
        <v>1</v>
      </c>
      <c r="I31" s="4">
        <v>1</v>
      </c>
      <c r="J31" s="4">
        <v>1</v>
      </c>
      <c r="K31" s="7">
        <f t="shared" si="0"/>
        <v>1</v>
      </c>
      <c r="L31" s="4"/>
      <c r="M31" s="4">
        <v>1</v>
      </c>
      <c r="N31" s="4">
        <v>1</v>
      </c>
      <c r="O31" s="4">
        <v>1</v>
      </c>
      <c r="P31" s="4">
        <v>1</v>
      </c>
      <c r="Q31" s="4">
        <v>1</v>
      </c>
      <c r="R31" s="4">
        <v>1</v>
      </c>
      <c r="S31" s="4">
        <v>0</v>
      </c>
      <c r="T31" s="4">
        <v>1</v>
      </c>
      <c r="U31" s="4">
        <v>1</v>
      </c>
      <c r="V31" s="4">
        <v>1</v>
      </c>
      <c r="W31" s="7">
        <f t="shared" si="1"/>
        <v>0.9</v>
      </c>
      <c r="X31" s="4"/>
      <c r="Y31" s="4">
        <v>1</v>
      </c>
      <c r="Z31" s="4">
        <v>0</v>
      </c>
      <c r="AA31" s="4">
        <v>1</v>
      </c>
      <c r="AB31" s="4">
        <v>1</v>
      </c>
      <c r="AC31" s="4">
        <v>1</v>
      </c>
      <c r="AD31" s="4">
        <v>1</v>
      </c>
      <c r="AE31" s="4">
        <v>1</v>
      </c>
      <c r="AF31" s="4">
        <v>1</v>
      </c>
      <c r="AG31" s="4">
        <v>1</v>
      </c>
      <c r="AH31" s="4">
        <v>1</v>
      </c>
      <c r="AI31" s="9">
        <f t="shared" si="2"/>
        <v>0.9</v>
      </c>
    </row>
    <row r="32" spans="1:35">
      <c r="A32" s="5">
        <v>1</v>
      </c>
      <c r="B32" s="4">
        <v>1</v>
      </c>
      <c r="C32" s="4">
        <v>0</v>
      </c>
      <c r="D32" s="4">
        <v>1</v>
      </c>
      <c r="E32" s="4">
        <v>1</v>
      </c>
      <c r="F32" s="4">
        <v>1</v>
      </c>
      <c r="G32" s="4">
        <v>1</v>
      </c>
      <c r="H32" s="4">
        <v>1</v>
      </c>
      <c r="I32" s="4">
        <v>1</v>
      </c>
      <c r="J32" s="4">
        <v>1</v>
      </c>
      <c r="K32" s="7">
        <f t="shared" si="0"/>
        <v>0.9</v>
      </c>
      <c r="L32" s="4"/>
      <c r="M32" s="4">
        <v>0</v>
      </c>
      <c r="N32" s="4">
        <v>1</v>
      </c>
      <c r="O32" s="4">
        <v>0</v>
      </c>
      <c r="P32" s="4">
        <v>1</v>
      </c>
      <c r="Q32" s="4">
        <v>1</v>
      </c>
      <c r="R32" s="4">
        <v>1</v>
      </c>
      <c r="S32" s="4">
        <v>1</v>
      </c>
      <c r="T32" s="4">
        <v>1</v>
      </c>
      <c r="U32" s="4">
        <v>1</v>
      </c>
      <c r="V32" s="4">
        <v>1</v>
      </c>
      <c r="W32" s="7">
        <f t="shared" si="1"/>
        <v>0.8</v>
      </c>
      <c r="X32" s="4"/>
      <c r="Y32" s="4">
        <v>1</v>
      </c>
      <c r="Z32" s="4">
        <v>1</v>
      </c>
      <c r="AA32" s="4">
        <v>0</v>
      </c>
      <c r="AB32" s="4">
        <v>1</v>
      </c>
      <c r="AC32" s="4">
        <v>1</v>
      </c>
      <c r="AD32" s="4">
        <v>1</v>
      </c>
      <c r="AE32" s="4">
        <v>1</v>
      </c>
      <c r="AF32" s="4">
        <v>0</v>
      </c>
      <c r="AG32" s="4">
        <v>1</v>
      </c>
      <c r="AH32" s="4">
        <v>0</v>
      </c>
      <c r="AI32" s="9">
        <f t="shared" si="2"/>
        <v>0.7</v>
      </c>
    </row>
    <row r="33" spans="1:35">
      <c r="A33" s="5">
        <v>0</v>
      </c>
      <c r="B33" s="4">
        <v>1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1</v>
      </c>
      <c r="K33" s="7">
        <f t="shared" si="0"/>
        <v>0.4</v>
      </c>
      <c r="L33" s="4"/>
      <c r="M33" s="4">
        <v>1</v>
      </c>
      <c r="N33" s="4">
        <v>1</v>
      </c>
      <c r="O33" s="4">
        <v>1</v>
      </c>
      <c r="P33" s="4">
        <v>0</v>
      </c>
      <c r="Q33" s="4">
        <v>1</v>
      </c>
      <c r="R33" s="4">
        <v>0</v>
      </c>
      <c r="S33" s="4">
        <v>1</v>
      </c>
      <c r="T33" s="4">
        <v>0</v>
      </c>
      <c r="U33" s="4">
        <v>0</v>
      </c>
      <c r="V33" s="4">
        <v>0</v>
      </c>
      <c r="W33" s="7">
        <f t="shared" si="1"/>
        <v>0.5</v>
      </c>
      <c r="X33" s="4"/>
      <c r="Y33" s="4">
        <v>0</v>
      </c>
      <c r="Z33" s="4">
        <v>0</v>
      </c>
      <c r="AA33" s="4">
        <v>0</v>
      </c>
      <c r="AB33" s="4">
        <v>1</v>
      </c>
      <c r="AC33" s="4">
        <v>0</v>
      </c>
      <c r="AD33" s="4">
        <v>0</v>
      </c>
      <c r="AE33" s="4">
        <v>0</v>
      </c>
      <c r="AF33" s="4">
        <v>1</v>
      </c>
      <c r="AG33" s="4">
        <v>0</v>
      </c>
      <c r="AH33" s="4">
        <v>1</v>
      </c>
      <c r="AI33" s="9">
        <f t="shared" si="2"/>
        <v>0.3</v>
      </c>
    </row>
    <row r="34" spans="1:35">
      <c r="A34" s="5">
        <v>1</v>
      </c>
      <c r="B34" s="4">
        <v>1</v>
      </c>
      <c r="C34" s="4">
        <v>1</v>
      </c>
      <c r="D34" s="4">
        <v>0</v>
      </c>
      <c r="E34" s="4">
        <v>1</v>
      </c>
      <c r="F34" s="4">
        <v>1</v>
      </c>
      <c r="G34" s="4">
        <v>1</v>
      </c>
      <c r="H34" s="4">
        <v>0</v>
      </c>
      <c r="I34" s="4">
        <v>1</v>
      </c>
      <c r="J34" s="4">
        <v>1</v>
      </c>
      <c r="K34" s="7">
        <f t="shared" si="0"/>
        <v>0.8</v>
      </c>
      <c r="L34" s="4"/>
      <c r="M34" s="4">
        <v>1</v>
      </c>
      <c r="N34" s="4">
        <v>0</v>
      </c>
      <c r="O34" s="4">
        <v>1</v>
      </c>
      <c r="P34" s="4">
        <v>0</v>
      </c>
      <c r="Q34" s="4">
        <v>0</v>
      </c>
      <c r="R34" s="4">
        <v>1</v>
      </c>
      <c r="S34" s="4">
        <v>0</v>
      </c>
      <c r="T34" s="4">
        <v>1</v>
      </c>
      <c r="U34" s="4">
        <v>0</v>
      </c>
      <c r="V34" s="4">
        <v>0</v>
      </c>
      <c r="W34" s="7">
        <f t="shared" si="1"/>
        <v>0.4</v>
      </c>
      <c r="X34" s="4"/>
      <c r="Y34" s="4">
        <v>1</v>
      </c>
      <c r="Z34" s="4">
        <v>1</v>
      </c>
      <c r="AA34" s="4">
        <v>1</v>
      </c>
      <c r="AB34" s="4">
        <v>1</v>
      </c>
      <c r="AC34" s="4">
        <v>1</v>
      </c>
      <c r="AD34" s="4">
        <v>1</v>
      </c>
      <c r="AE34" s="4">
        <v>1</v>
      </c>
      <c r="AF34" s="4">
        <v>0</v>
      </c>
      <c r="AG34" s="4">
        <v>1</v>
      </c>
      <c r="AH34" s="4">
        <v>1</v>
      </c>
      <c r="AI34" s="9">
        <f t="shared" si="2"/>
        <v>0.9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AI34"/>
  <sheetViews>
    <sheetView topLeftCell="S1" workbookViewId="0">
      <selection activeCell="AI2" sqref="AI2:AI34"/>
    </sheetView>
  </sheetViews>
  <sheetFormatPr baseColWidth="10" defaultRowHeight="15" x14ac:dyDescent="0"/>
  <sheetData>
    <row r="1" spans="1:35">
      <c r="A1" t="s">
        <v>3</v>
      </c>
      <c r="B1" t="s">
        <v>7</v>
      </c>
      <c r="C1" t="s">
        <v>11</v>
      </c>
      <c r="D1" t="s">
        <v>15</v>
      </c>
      <c r="E1" t="s">
        <v>19</v>
      </c>
      <c r="F1" t="s">
        <v>43</v>
      </c>
      <c r="G1" t="s">
        <v>47</v>
      </c>
      <c r="H1" t="s">
        <v>51</v>
      </c>
      <c r="I1" t="s">
        <v>55</v>
      </c>
      <c r="J1" t="s">
        <v>59</v>
      </c>
      <c r="M1" t="s">
        <v>2</v>
      </c>
      <c r="N1" t="s">
        <v>6</v>
      </c>
      <c r="O1" t="s">
        <v>10</v>
      </c>
      <c r="P1" t="s">
        <v>14</v>
      </c>
      <c r="Q1" t="s">
        <v>18</v>
      </c>
      <c r="R1" t="s">
        <v>23</v>
      </c>
      <c r="S1" t="s">
        <v>27</v>
      </c>
      <c r="T1" t="s">
        <v>31</v>
      </c>
      <c r="U1" t="s">
        <v>35</v>
      </c>
      <c r="V1" t="s">
        <v>39</v>
      </c>
      <c r="Y1" t="s">
        <v>22</v>
      </c>
      <c r="Z1" t="s">
        <v>26</v>
      </c>
      <c r="AA1" t="s">
        <v>30</v>
      </c>
      <c r="AB1" t="s">
        <v>34</v>
      </c>
      <c r="AC1" t="s">
        <v>38</v>
      </c>
      <c r="AD1" t="s">
        <v>42</v>
      </c>
      <c r="AE1" t="s">
        <v>46</v>
      </c>
      <c r="AF1" t="s">
        <v>50</v>
      </c>
      <c r="AG1" t="s">
        <v>54</v>
      </c>
      <c r="AH1" t="s">
        <v>58</v>
      </c>
    </row>
    <row r="2" spans="1:35">
      <c r="A2" t="s">
        <v>63</v>
      </c>
      <c r="B2" t="s">
        <v>63</v>
      </c>
      <c r="C2" t="s">
        <v>63</v>
      </c>
      <c r="D2" t="s">
        <v>63</v>
      </c>
      <c r="E2" t="s">
        <v>63</v>
      </c>
      <c r="F2" t="s">
        <v>63</v>
      </c>
      <c r="G2" t="s">
        <v>63</v>
      </c>
      <c r="H2" t="s">
        <v>63</v>
      </c>
      <c r="I2" t="s">
        <v>63</v>
      </c>
      <c r="J2" t="s">
        <v>63</v>
      </c>
      <c r="K2" t="s">
        <v>66</v>
      </c>
      <c r="M2" t="s">
        <v>64</v>
      </c>
      <c r="N2" t="s">
        <v>64</v>
      </c>
      <c r="O2" t="s">
        <v>64</v>
      </c>
      <c r="P2" t="s">
        <v>64</v>
      </c>
      <c r="Q2" t="s">
        <v>64</v>
      </c>
      <c r="R2" t="s">
        <v>64</v>
      </c>
      <c r="S2" t="s">
        <v>64</v>
      </c>
      <c r="T2" t="s">
        <v>64</v>
      </c>
      <c r="U2" t="s">
        <v>64</v>
      </c>
      <c r="V2" t="s">
        <v>64</v>
      </c>
      <c r="W2" t="s">
        <v>67</v>
      </c>
      <c r="Y2" t="s">
        <v>65</v>
      </c>
      <c r="Z2" t="s">
        <v>65</v>
      </c>
      <c r="AA2" t="s">
        <v>65</v>
      </c>
      <c r="AB2" t="s">
        <v>65</v>
      </c>
      <c r="AC2" t="s">
        <v>65</v>
      </c>
      <c r="AD2" t="s">
        <v>65</v>
      </c>
      <c r="AE2" t="s">
        <v>65</v>
      </c>
      <c r="AF2" t="s">
        <v>65</v>
      </c>
      <c r="AG2" t="s">
        <v>65</v>
      </c>
      <c r="AH2" t="s">
        <v>65</v>
      </c>
      <c r="AI2" t="s">
        <v>68</v>
      </c>
    </row>
    <row r="3" spans="1:35">
      <c r="A3" s="6">
        <v>1</v>
      </c>
      <c r="B3" s="6">
        <v>1</v>
      </c>
      <c r="C3" s="6">
        <v>1</v>
      </c>
      <c r="D3" s="6">
        <v>1</v>
      </c>
      <c r="E3" s="6">
        <v>1</v>
      </c>
      <c r="F3" s="6">
        <v>1</v>
      </c>
      <c r="G3" s="6">
        <v>0</v>
      </c>
      <c r="H3" s="6">
        <v>1</v>
      </c>
      <c r="I3" s="6">
        <v>0</v>
      </c>
      <c r="J3" s="6">
        <v>0</v>
      </c>
      <c r="K3">
        <f>AVERAGE(A3:J3)</f>
        <v>0.7</v>
      </c>
      <c r="M3" s="4">
        <v>1</v>
      </c>
      <c r="N3" s="4">
        <v>1</v>
      </c>
      <c r="O3" s="4">
        <v>1</v>
      </c>
      <c r="P3" s="4">
        <v>1</v>
      </c>
      <c r="Q3" s="4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9">
        <f>AVERAGE(M3:V3)</f>
        <v>1</v>
      </c>
      <c r="Y3" s="4">
        <v>1</v>
      </c>
      <c r="Z3" s="4">
        <v>1</v>
      </c>
      <c r="AA3" s="4">
        <v>1</v>
      </c>
      <c r="AB3" s="4">
        <v>1</v>
      </c>
      <c r="AC3" s="4">
        <v>0</v>
      </c>
      <c r="AD3" s="5">
        <v>1</v>
      </c>
      <c r="AE3" s="4">
        <v>1</v>
      </c>
      <c r="AF3" s="4">
        <v>1</v>
      </c>
      <c r="AG3" s="4">
        <v>1</v>
      </c>
      <c r="AH3" s="4">
        <v>1</v>
      </c>
      <c r="AI3" s="9">
        <f>AVERAGE(Y3:AH3)</f>
        <v>0.9</v>
      </c>
    </row>
    <row r="4" spans="1:35">
      <c r="A4" s="6">
        <v>1</v>
      </c>
      <c r="B4" s="6">
        <v>1</v>
      </c>
      <c r="C4" s="6">
        <v>1</v>
      </c>
      <c r="D4" s="6">
        <v>1</v>
      </c>
      <c r="E4" s="6">
        <v>1</v>
      </c>
      <c r="F4" s="6">
        <v>1</v>
      </c>
      <c r="G4" s="6">
        <v>1</v>
      </c>
      <c r="H4" s="6">
        <v>1</v>
      </c>
      <c r="I4" s="6">
        <v>1</v>
      </c>
      <c r="J4" s="6">
        <v>1</v>
      </c>
      <c r="K4">
        <f t="shared" ref="K4:K34" si="0">AVERAGE(A4:J4)</f>
        <v>1</v>
      </c>
      <c r="M4" s="4">
        <v>1</v>
      </c>
      <c r="N4" s="4">
        <v>1</v>
      </c>
      <c r="O4" s="4">
        <v>1</v>
      </c>
      <c r="P4" s="4">
        <v>1</v>
      </c>
      <c r="Q4" s="4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9">
        <f t="shared" ref="W4:W34" si="1">AVERAGE(M4:V4)</f>
        <v>1</v>
      </c>
      <c r="Y4" s="4">
        <v>1</v>
      </c>
      <c r="Z4" s="4">
        <v>1</v>
      </c>
      <c r="AA4" s="4">
        <v>1</v>
      </c>
      <c r="AB4" s="4">
        <v>1</v>
      </c>
      <c r="AC4" s="4">
        <v>1</v>
      </c>
      <c r="AD4" s="5">
        <v>1</v>
      </c>
      <c r="AE4" s="4">
        <v>1</v>
      </c>
      <c r="AF4" s="4">
        <v>1</v>
      </c>
      <c r="AG4" s="4">
        <v>1</v>
      </c>
      <c r="AH4" s="4">
        <v>1</v>
      </c>
      <c r="AI4" s="9">
        <f t="shared" ref="AI4:AI34" si="2">AVERAGE(Y4:AH4)</f>
        <v>1</v>
      </c>
    </row>
    <row r="5" spans="1:35">
      <c r="A5" s="6">
        <v>0</v>
      </c>
      <c r="B5" s="6">
        <v>1</v>
      </c>
      <c r="C5" s="6">
        <v>0</v>
      </c>
      <c r="D5" s="6">
        <v>1</v>
      </c>
      <c r="E5" s="6">
        <v>0</v>
      </c>
      <c r="F5" s="6">
        <v>0</v>
      </c>
      <c r="G5" s="6">
        <v>0</v>
      </c>
      <c r="H5" s="6">
        <v>1</v>
      </c>
      <c r="I5" s="6">
        <v>1</v>
      </c>
      <c r="J5" s="6">
        <v>1</v>
      </c>
      <c r="K5">
        <f t="shared" si="0"/>
        <v>0.5</v>
      </c>
      <c r="M5" s="4">
        <v>0</v>
      </c>
      <c r="N5" s="4">
        <v>0</v>
      </c>
      <c r="O5" s="4">
        <v>0</v>
      </c>
      <c r="P5" s="4">
        <v>1</v>
      </c>
      <c r="Q5" s="4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9">
        <f t="shared" si="1"/>
        <v>0.1</v>
      </c>
      <c r="Y5" s="4">
        <v>1</v>
      </c>
      <c r="Z5" s="4">
        <v>0</v>
      </c>
      <c r="AA5" s="4">
        <v>0</v>
      </c>
      <c r="AB5" s="4">
        <v>1</v>
      </c>
      <c r="AC5" s="4">
        <v>0</v>
      </c>
      <c r="AD5" s="5">
        <v>1</v>
      </c>
      <c r="AE5" s="4">
        <v>0</v>
      </c>
      <c r="AF5" s="4">
        <v>0</v>
      </c>
      <c r="AG5" s="4">
        <v>0</v>
      </c>
      <c r="AH5" s="4">
        <v>1</v>
      </c>
      <c r="AI5" s="9">
        <f t="shared" si="2"/>
        <v>0.4</v>
      </c>
    </row>
    <row r="6" spans="1:35">
      <c r="A6" s="6">
        <v>1</v>
      </c>
      <c r="B6" s="6">
        <v>1</v>
      </c>
      <c r="C6" s="6">
        <v>0</v>
      </c>
      <c r="D6" s="6">
        <v>1</v>
      </c>
      <c r="E6" s="6">
        <v>0</v>
      </c>
      <c r="F6" s="6">
        <v>1</v>
      </c>
      <c r="G6" s="6">
        <v>1</v>
      </c>
      <c r="H6" s="6">
        <v>0</v>
      </c>
      <c r="I6" s="6">
        <v>1</v>
      </c>
      <c r="J6" s="6">
        <v>1</v>
      </c>
      <c r="K6">
        <f t="shared" si="0"/>
        <v>0.7</v>
      </c>
      <c r="M6" s="4">
        <v>0</v>
      </c>
      <c r="N6" s="4">
        <v>1</v>
      </c>
      <c r="O6" s="4">
        <v>1</v>
      </c>
      <c r="P6" s="4">
        <v>1</v>
      </c>
      <c r="Q6" s="4">
        <v>0</v>
      </c>
      <c r="R6" s="6">
        <v>1</v>
      </c>
      <c r="S6" s="6">
        <v>1</v>
      </c>
      <c r="T6" s="6">
        <v>1</v>
      </c>
      <c r="U6" s="6">
        <v>1</v>
      </c>
      <c r="V6" s="6">
        <v>0</v>
      </c>
      <c r="W6" s="9">
        <f t="shared" si="1"/>
        <v>0.7</v>
      </c>
      <c r="Y6" s="4">
        <v>0</v>
      </c>
      <c r="Z6" s="4">
        <v>1</v>
      </c>
      <c r="AA6" s="4">
        <v>1</v>
      </c>
      <c r="AB6" s="4">
        <v>1</v>
      </c>
      <c r="AC6" s="4">
        <v>0</v>
      </c>
      <c r="AD6" s="5">
        <v>1</v>
      </c>
      <c r="AE6" s="4">
        <v>0</v>
      </c>
      <c r="AF6" s="4">
        <v>1</v>
      </c>
      <c r="AG6" s="4">
        <v>0</v>
      </c>
      <c r="AH6" s="4">
        <v>1</v>
      </c>
      <c r="AI6" s="9">
        <f t="shared" si="2"/>
        <v>0.6</v>
      </c>
    </row>
    <row r="7" spans="1:35">
      <c r="A7" s="6">
        <v>1</v>
      </c>
      <c r="B7" s="6">
        <v>1</v>
      </c>
      <c r="C7" s="6">
        <v>0</v>
      </c>
      <c r="D7" s="6">
        <v>1</v>
      </c>
      <c r="E7" s="6">
        <v>1</v>
      </c>
      <c r="F7" s="6">
        <v>1</v>
      </c>
      <c r="G7" s="6">
        <v>1</v>
      </c>
      <c r="H7" s="6">
        <v>1</v>
      </c>
      <c r="I7" s="6">
        <v>1</v>
      </c>
      <c r="J7" s="6">
        <v>1</v>
      </c>
      <c r="K7">
        <f t="shared" si="0"/>
        <v>0.9</v>
      </c>
      <c r="M7" s="4">
        <v>0</v>
      </c>
      <c r="N7" s="4">
        <v>1</v>
      </c>
      <c r="O7" s="4">
        <v>0</v>
      </c>
      <c r="P7" s="4">
        <v>1</v>
      </c>
      <c r="Q7" s="4">
        <v>0</v>
      </c>
      <c r="R7" s="6">
        <v>0</v>
      </c>
      <c r="S7" s="6">
        <v>1</v>
      </c>
      <c r="T7" s="6">
        <v>0</v>
      </c>
      <c r="U7" s="6">
        <v>1</v>
      </c>
      <c r="V7" s="6">
        <v>0</v>
      </c>
      <c r="W7" s="9">
        <f t="shared" si="1"/>
        <v>0.4</v>
      </c>
      <c r="Y7" s="4">
        <v>1</v>
      </c>
      <c r="Z7" s="4">
        <v>1</v>
      </c>
      <c r="AA7" s="4">
        <v>0</v>
      </c>
      <c r="AB7" s="4">
        <v>1</v>
      </c>
      <c r="AC7" s="4">
        <v>0</v>
      </c>
      <c r="AD7" s="5">
        <v>1</v>
      </c>
      <c r="AE7" s="4">
        <v>1</v>
      </c>
      <c r="AF7" s="4">
        <v>1</v>
      </c>
      <c r="AG7" s="4">
        <v>1</v>
      </c>
      <c r="AH7" s="4">
        <v>1</v>
      </c>
      <c r="AI7" s="9">
        <f t="shared" si="2"/>
        <v>0.8</v>
      </c>
    </row>
    <row r="8" spans="1:35">
      <c r="A8" s="6">
        <v>1</v>
      </c>
      <c r="B8" s="6">
        <v>1</v>
      </c>
      <c r="C8" s="6">
        <v>1</v>
      </c>
      <c r="D8" s="6">
        <v>1</v>
      </c>
      <c r="E8" s="6">
        <v>1</v>
      </c>
      <c r="F8" s="6">
        <v>1</v>
      </c>
      <c r="G8" s="6">
        <v>1</v>
      </c>
      <c r="H8" s="6">
        <v>1</v>
      </c>
      <c r="I8" s="6">
        <v>1</v>
      </c>
      <c r="J8" s="6">
        <v>1</v>
      </c>
      <c r="K8">
        <f t="shared" si="0"/>
        <v>1</v>
      </c>
      <c r="M8" s="4">
        <v>1</v>
      </c>
      <c r="N8" s="4">
        <v>1</v>
      </c>
      <c r="O8" s="4">
        <v>0</v>
      </c>
      <c r="P8" s="4">
        <v>0</v>
      </c>
      <c r="Q8" s="4">
        <v>0</v>
      </c>
      <c r="R8" s="6">
        <v>1</v>
      </c>
      <c r="S8" s="6">
        <v>1</v>
      </c>
      <c r="T8" s="6">
        <v>1</v>
      </c>
      <c r="U8" s="6">
        <v>0</v>
      </c>
      <c r="V8" s="6">
        <v>0</v>
      </c>
      <c r="W8" s="9">
        <f t="shared" si="1"/>
        <v>0.5</v>
      </c>
      <c r="Y8" s="4">
        <v>1</v>
      </c>
      <c r="Z8" s="4">
        <v>1</v>
      </c>
      <c r="AA8" s="4">
        <v>0</v>
      </c>
      <c r="AB8" s="4">
        <v>0</v>
      </c>
      <c r="AC8" s="4">
        <v>1</v>
      </c>
      <c r="AD8" s="5">
        <v>1</v>
      </c>
      <c r="AE8" s="4">
        <v>1</v>
      </c>
      <c r="AF8" s="4">
        <v>1</v>
      </c>
      <c r="AG8" s="4">
        <v>0</v>
      </c>
      <c r="AH8" s="4">
        <v>1</v>
      </c>
      <c r="AI8" s="9">
        <f t="shared" si="2"/>
        <v>0.7</v>
      </c>
    </row>
    <row r="9" spans="1:35">
      <c r="A9" s="6">
        <v>1</v>
      </c>
      <c r="B9" s="6">
        <v>1</v>
      </c>
      <c r="C9" s="6">
        <v>1</v>
      </c>
      <c r="D9" s="6">
        <v>0</v>
      </c>
      <c r="E9" s="6">
        <v>1</v>
      </c>
      <c r="F9" s="6">
        <v>1</v>
      </c>
      <c r="G9" s="6">
        <v>1</v>
      </c>
      <c r="H9" s="6">
        <v>1</v>
      </c>
      <c r="I9" s="6">
        <v>1</v>
      </c>
      <c r="J9" s="6">
        <v>1</v>
      </c>
      <c r="K9">
        <f t="shared" si="0"/>
        <v>0.9</v>
      </c>
      <c r="M9" s="4">
        <v>1</v>
      </c>
      <c r="N9" s="4">
        <v>1</v>
      </c>
      <c r="O9" s="4">
        <v>1</v>
      </c>
      <c r="P9" s="4">
        <v>1</v>
      </c>
      <c r="Q9" s="4">
        <v>0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9">
        <f t="shared" si="1"/>
        <v>0.9</v>
      </c>
      <c r="Y9" s="4">
        <v>1</v>
      </c>
      <c r="Z9" s="4">
        <v>1</v>
      </c>
      <c r="AA9" s="4">
        <v>0</v>
      </c>
      <c r="AB9" s="4">
        <v>1</v>
      </c>
      <c r="AC9" s="4">
        <v>0</v>
      </c>
      <c r="AD9" s="5">
        <v>1</v>
      </c>
      <c r="AE9" s="4">
        <v>1</v>
      </c>
      <c r="AF9" s="4">
        <v>0</v>
      </c>
      <c r="AG9" s="4">
        <v>1</v>
      </c>
      <c r="AH9" s="4">
        <v>1</v>
      </c>
      <c r="AI9" s="9">
        <f t="shared" si="2"/>
        <v>0.7</v>
      </c>
    </row>
    <row r="10" spans="1:35">
      <c r="A10" s="6">
        <v>1</v>
      </c>
      <c r="B10" s="6">
        <v>1</v>
      </c>
      <c r="C10" s="6">
        <v>0</v>
      </c>
      <c r="D10" s="6">
        <v>0</v>
      </c>
      <c r="E10" s="6">
        <v>1</v>
      </c>
      <c r="F10" s="6">
        <v>0</v>
      </c>
      <c r="G10" s="6">
        <v>1</v>
      </c>
      <c r="H10" s="6">
        <v>1</v>
      </c>
      <c r="I10" s="6">
        <v>1</v>
      </c>
      <c r="J10" s="6">
        <v>1</v>
      </c>
      <c r="K10">
        <f t="shared" si="0"/>
        <v>0.7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6">
        <v>0</v>
      </c>
      <c r="S10" s="6">
        <v>0</v>
      </c>
      <c r="T10" s="6">
        <v>0</v>
      </c>
      <c r="U10" s="6">
        <v>1</v>
      </c>
      <c r="V10" s="6">
        <v>0</v>
      </c>
      <c r="W10" s="9">
        <f t="shared" si="1"/>
        <v>0.2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5">
        <v>0</v>
      </c>
      <c r="AE10" s="4">
        <v>1</v>
      </c>
      <c r="AF10" s="4">
        <v>0</v>
      </c>
      <c r="AG10" s="4">
        <v>1</v>
      </c>
      <c r="AH10" s="4">
        <v>1</v>
      </c>
      <c r="AI10" s="9">
        <f t="shared" si="2"/>
        <v>0.4</v>
      </c>
    </row>
    <row r="11" spans="1:35">
      <c r="A11" s="6">
        <v>1</v>
      </c>
      <c r="B11" s="6">
        <v>1</v>
      </c>
      <c r="C11" s="6">
        <v>0</v>
      </c>
      <c r="D11" s="6">
        <v>1</v>
      </c>
      <c r="E11" s="6">
        <v>1</v>
      </c>
      <c r="F11" s="6">
        <v>0</v>
      </c>
      <c r="G11" s="6">
        <v>1</v>
      </c>
      <c r="H11" s="6">
        <v>1</v>
      </c>
      <c r="I11" s="6">
        <v>1</v>
      </c>
      <c r="J11" s="6">
        <v>1</v>
      </c>
      <c r="K11">
        <f t="shared" si="0"/>
        <v>0.8</v>
      </c>
      <c r="M11" s="4">
        <v>1</v>
      </c>
      <c r="N11" s="4">
        <v>1</v>
      </c>
      <c r="O11" s="4">
        <v>0</v>
      </c>
      <c r="P11" s="4">
        <v>1</v>
      </c>
      <c r="Q11" s="4">
        <v>1</v>
      </c>
      <c r="R11" s="6">
        <v>0</v>
      </c>
      <c r="S11" s="6">
        <v>1</v>
      </c>
      <c r="T11" s="6">
        <v>1</v>
      </c>
      <c r="U11" s="6">
        <v>0</v>
      </c>
      <c r="V11" s="6">
        <v>1</v>
      </c>
      <c r="W11" s="9">
        <f t="shared" si="1"/>
        <v>0.7</v>
      </c>
      <c r="Y11" s="4">
        <v>1</v>
      </c>
      <c r="Z11" s="4">
        <v>0</v>
      </c>
      <c r="AA11" s="4">
        <v>1</v>
      </c>
      <c r="AB11" s="4">
        <v>1</v>
      </c>
      <c r="AC11" s="4">
        <v>1</v>
      </c>
      <c r="AD11" s="5">
        <v>1</v>
      </c>
      <c r="AE11" s="4">
        <v>1</v>
      </c>
      <c r="AF11" s="4">
        <v>1</v>
      </c>
      <c r="AG11" s="4">
        <v>1</v>
      </c>
      <c r="AH11" s="4">
        <v>1</v>
      </c>
      <c r="AI11" s="9">
        <f t="shared" si="2"/>
        <v>0.9</v>
      </c>
    </row>
    <row r="12" spans="1:35">
      <c r="A12" s="6">
        <v>1</v>
      </c>
      <c r="B12" s="6">
        <v>1</v>
      </c>
      <c r="C12" s="6">
        <v>0</v>
      </c>
      <c r="D12" s="6">
        <v>1</v>
      </c>
      <c r="E12" s="6">
        <v>1</v>
      </c>
      <c r="F12" s="6">
        <v>1</v>
      </c>
      <c r="G12" s="6">
        <v>1</v>
      </c>
      <c r="H12" s="6">
        <v>1</v>
      </c>
      <c r="I12" s="6">
        <v>0</v>
      </c>
      <c r="J12" s="6">
        <v>1</v>
      </c>
      <c r="K12">
        <f t="shared" si="0"/>
        <v>0.8</v>
      </c>
      <c r="M12" s="4">
        <v>1</v>
      </c>
      <c r="N12" s="4">
        <v>1</v>
      </c>
      <c r="O12" s="4">
        <v>1</v>
      </c>
      <c r="P12" s="4">
        <v>1</v>
      </c>
      <c r="Q12" s="4">
        <v>0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9">
        <f t="shared" si="1"/>
        <v>0.9</v>
      </c>
      <c r="Y12" s="4">
        <v>1</v>
      </c>
      <c r="Z12" s="4">
        <v>1</v>
      </c>
      <c r="AA12" s="4">
        <v>1</v>
      </c>
      <c r="AB12" s="4">
        <v>0</v>
      </c>
      <c r="AC12" s="4">
        <v>0</v>
      </c>
      <c r="AD12" s="5">
        <v>1</v>
      </c>
      <c r="AE12" s="4">
        <v>1</v>
      </c>
      <c r="AF12" s="4">
        <v>0</v>
      </c>
      <c r="AG12" s="4">
        <v>0</v>
      </c>
      <c r="AH12" s="4">
        <v>1</v>
      </c>
      <c r="AI12" s="9">
        <f t="shared" si="2"/>
        <v>0.6</v>
      </c>
    </row>
    <row r="13" spans="1:35">
      <c r="A13" s="6">
        <v>0</v>
      </c>
      <c r="B13" s="6">
        <v>1</v>
      </c>
      <c r="C13" s="6">
        <v>0</v>
      </c>
      <c r="D13" s="6">
        <v>1</v>
      </c>
      <c r="E13" s="6">
        <v>1</v>
      </c>
      <c r="F13" s="6">
        <v>0</v>
      </c>
      <c r="G13" s="6">
        <v>0</v>
      </c>
      <c r="H13" s="6">
        <v>1</v>
      </c>
      <c r="I13" s="6">
        <v>1</v>
      </c>
      <c r="J13" s="6">
        <v>1</v>
      </c>
      <c r="K13">
        <f t="shared" si="0"/>
        <v>0.6</v>
      </c>
      <c r="M13" s="4">
        <v>1</v>
      </c>
      <c r="N13" s="4">
        <v>0</v>
      </c>
      <c r="O13" s="4">
        <v>0</v>
      </c>
      <c r="P13" s="4">
        <v>1</v>
      </c>
      <c r="Q13" s="4">
        <v>1</v>
      </c>
      <c r="R13" s="6">
        <v>1</v>
      </c>
      <c r="S13" s="6">
        <v>0</v>
      </c>
      <c r="T13" s="6">
        <v>0</v>
      </c>
      <c r="U13" s="6">
        <v>0</v>
      </c>
      <c r="V13" s="6">
        <v>0</v>
      </c>
      <c r="W13" s="9">
        <f t="shared" si="1"/>
        <v>0.4</v>
      </c>
      <c r="Y13" s="4">
        <v>1</v>
      </c>
      <c r="Z13" s="4">
        <v>1</v>
      </c>
      <c r="AA13" s="4">
        <v>1</v>
      </c>
      <c r="AB13" s="4">
        <v>1</v>
      </c>
      <c r="AC13" s="4">
        <v>0</v>
      </c>
      <c r="AD13" s="5">
        <v>1</v>
      </c>
      <c r="AE13" s="4">
        <v>0</v>
      </c>
      <c r="AF13" s="4">
        <v>0</v>
      </c>
      <c r="AG13" s="4">
        <v>1</v>
      </c>
      <c r="AH13" s="4">
        <v>1</v>
      </c>
      <c r="AI13" s="9">
        <f t="shared" si="2"/>
        <v>0.7</v>
      </c>
    </row>
    <row r="14" spans="1:35">
      <c r="A14" s="6">
        <v>0</v>
      </c>
      <c r="B14" s="6">
        <v>1</v>
      </c>
      <c r="C14" s="6">
        <v>0</v>
      </c>
      <c r="D14" s="6">
        <v>1</v>
      </c>
      <c r="E14" s="6">
        <v>1</v>
      </c>
      <c r="F14" s="6">
        <v>0</v>
      </c>
      <c r="G14" s="6">
        <v>1</v>
      </c>
      <c r="H14" s="6">
        <v>1</v>
      </c>
      <c r="I14" s="6">
        <v>0</v>
      </c>
      <c r="J14" s="6">
        <v>1</v>
      </c>
      <c r="K14">
        <f t="shared" si="0"/>
        <v>0.6</v>
      </c>
      <c r="M14" s="4">
        <v>0</v>
      </c>
      <c r="N14" s="4">
        <v>1</v>
      </c>
      <c r="O14" s="4">
        <v>0</v>
      </c>
      <c r="P14" s="4">
        <v>1</v>
      </c>
      <c r="Q14" s="4">
        <v>0</v>
      </c>
      <c r="R14" s="6">
        <v>0</v>
      </c>
      <c r="S14" s="6">
        <v>1</v>
      </c>
      <c r="T14" s="6">
        <v>0</v>
      </c>
      <c r="U14" s="6">
        <v>1</v>
      </c>
      <c r="V14" s="6">
        <v>0</v>
      </c>
      <c r="W14" s="9">
        <f t="shared" si="1"/>
        <v>0.4</v>
      </c>
      <c r="Y14" s="4">
        <v>1</v>
      </c>
      <c r="Z14" s="4">
        <v>1</v>
      </c>
      <c r="AA14" s="4">
        <v>0</v>
      </c>
      <c r="AB14" s="4">
        <v>1</v>
      </c>
      <c r="AC14" s="4">
        <v>0</v>
      </c>
      <c r="AD14" s="5">
        <v>1</v>
      </c>
      <c r="AE14" s="4">
        <v>1</v>
      </c>
      <c r="AF14" s="4">
        <v>0</v>
      </c>
      <c r="AG14" s="4">
        <v>1</v>
      </c>
      <c r="AH14" s="4">
        <v>1</v>
      </c>
      <c r="AI14" s="9">
        <f t="shared" si="2"/>
        <v>0.7</v>
      </c>
    </row>
    <row r="15" spans="1:35">
      <c r="A15" s="6">
        <v>0</v>
      </c>
      <c r="B15" s="6">
        <v>1</v>
      </c>
      <c r="C15" s="6">
        <v>1</v>
      </c>
      <c r="D15" s="6">
        <v>1</v>
      </c>
      <c r="E15" s="6">
        <v>1</v>
      </c>
      <c r="F15" s="6">
        <v>1</v>
      </c>
      <c r="G15" s="6">
        <v>1</v>
      </c>
      <c r="H15" s="6">
        <v>0</v>
      </c>
      <c r="I15" s="6">
        <v>1</v>
      </c>
      <c r="J15" s="6">
        <v>1</v>
      </c>
      <c r="K15">
        <f t="shared" si="0"/>
        <v>0.8</v>
      </c>
      <c r="M15" s="4">
        <v>0</v>
      </c>
      <c r="N15" s="4">
        <v>1</v>
      </c>
      <c r="O15" s="4">
        <v>0</v>
      </c>
      <c r="P15" s="4">
        <v>1</v>
      </c>
      <c r="Q15" s="4">
        <v>0</v>
      </c>
      <c r="R15" s="6">
        <v>0</v>
      </c>
      <c r="S15" s="6">
        <v>1</v>
      </c>
      <c r="T15" s="6">
        <v>0</v>
      </c>
      <c r="U15" s="6">
        <v>0</v>
      </c>
      <c r="V15" s="6">
        <v>0</v>
      </c>
      <c r="W15" s="9">
        <f t="shared" si="1"/>
        <v>0.3</v>
      </c>
      <c r="Y15" s="4">
        <v>1</v>
      </c>
      <c r="Z15" s="4">
        <v>0</v>
      </c>
      <c r="AA15" s="4">
        <v>1</v>
      </c>
      <c r="AB15" s="4">
        <v>1</v>
      </c>
      <c r="AC15" s="4">
        <v>0</v>
      </c>
      <c r="AD15" s="5">
        <v>1</v>
      </c>
      <c r="AE15" s="4">
        <v>0</v>
      </c>
      <c r="AF15" s="4">
        <v>0</v>
      </c>
      <c r="AG15" s="4">
        <v>1</v>
      </c>
      <c r="AH15" s="4">
        <v>1</v>
      </c>
      <c r="AI15" s="9">
        <f t="shared" si="2"/>
        <v>0.6</v>
      </c>
    </row>
    <row r="16" spans="1:35">
      <c r="A16" s="6">
        <v>1</v>
      </c>
      <c r="B16" s="6">
        <v>1</v>
      </c>
      <c r="C16" s="6">
        <v>0</v>
      </c>
      <c r="D16" s="6">
        <v>1</v>
      </c>
      <c r="E16" s="6">
        <v>1</v>
      </c>
      <c r="F16" s="6">
        <v>1</v>
      </c>
      <c r="G16" s="6">
        <v>1</v>
      </c>
      <c r="H16" s="6">
        <v>1</v>
      </c>
      <c r="I16" s="6">
        <v>1</v>
      </c>
      <c r="J16" s="6">
        <v>1</v>
      </c>
      <c r="K16">
        <f t="shared" si="0"/>
        <v>0.9</v>
      </c>
      <c r="M16" s="4">
        <v>0</v>
      </c>
      <c r="N16" s="4">
        <v>1</v>
      </c>
      <c r="O16" s="4">
        <v>0</v>
      </c>
      <c r="P16" s="4">
        <v>1</v>
      </c>
      <c r="Q16" s="4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9">
        <f t="shared" si="1"/>
        <v>0.8</v>
      </c>
      <c r="Y16" s="4">
        <v>1</v>
      </c>
      <c r="Z16" s="4">
        <v>1</v>
      </c>
      <c r="AA16" s="4">
        <v>0</v>
      </c>
      <c r="AB16" s="4">
        <v>1</v>
      </c>
      <c r="AC16" s="4">
        <v>1</v>
      </c>
      <c r="AD16" s="5">
        <v>1</v>
      </c>
      <c r="AE16" s="4">
        <v>1</v>
      </c>
      <c r="AF16" s="4">
        <v>1</v>
      </c>
      <c r="AG16" s="4">
        <v>1</v>
      </c>
      <c r="AH16" s="4">
        <v>1</v>
      </c>
      <c r="AI16" s="9">
        <f t="shared" si="2"/>
        <v>0.9</v>
      </c>
    </row>
    <row r="17" spans="1:35">
      <c r="A17" s="6">
        <v>0</v>
      </c>
      <c r="B17" s="6">
        <v>1</v>
      </c>
      <c r="C17" s="6">
        <v>1</v>
      </c>
      <c r="D17" s="6">
        <v>1</v>
      </c>
      <c r="E17" s="6">
        <v>1</v>
      </c>
      <c r="F17" s="6">
        <v>1</v>
      </c>
      <c r="G17" s="6">
        <v>0</v>
      </c>
      <c r="H17" s="6">
        <v>0</v>
      </c>
      <c r="I17" s="6">
        <v>1</v>
      </c>
      <c r="J17" s="6">
        <v>1</v>
      </c>
      <c r="K17">
        <f t="shared" si="0"/>
        <v>0.7</v>
      </c>
      <c r="M17" s="4">
        <v>1</v>
      </c>
      <c r="N17" s="4">
        <v>1</v>
      </c>
      <c r="O17" s="4">
        <v>1</v>
      </c>
      <c r="P17" s="4">
        <v>1</v>
      </c>
      <c r="Q17" s="4">
        <v>1</v>
      </c>
      <c r="R17" s="6">
        <v>0</v>
      </c>
      <c r="S17" s="6">
        <v>1</v>
      </c>
      <c r="T17" s="6">
        <v>1</v>
      </c>
      <c r="U17" s="6">
        <v>1</v>
      </c>
      <c r="V17" s="6">
        <v>1</v>
      </c>
      <c r="W17" s="9">
        <f t="shared" si="1"/>
        <v>0.9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5">
        <v>1</v>
      </c>
      <c r="AE17" s="4">
        <v>0</v>
      </c>
      <c r="AF17" s="4">
        <v>1</v>
      </c>
      <c r="AG17" s="4">
        <v>1</v>
      </c>
      <c r="AH17" s="4">
        <v>1</v>
      </c>
      <c r="AI17" s="9">
        <f t="shared" si="2"/>
        <v>0.5</v>
      </c>
    </row>
    <row r="18" spans="1:35">
      <c r="A18" s="6">
        <v>1</v>
      </c>
      <c r="B18" s="6">
        <v>1</v>
      </c>
      <c r="C18" s="6">
        <v>1</v>
      </c>
      <c r="D18" s="6">
        <v>0</v>
      </c>
      <c r="E18" s="6">
        <v>0</v>
      </c>
      <c r="F18" s="6">
        <v>1</v>
      </c>
      <c r="G18" s="6">
        <v>1</v>
      </c>
      <c r="H18" s="6">
        <v>1</v>
      </c>
      <c r="I18" s="6">
        <v>1</v>
      </c>
      <c r="J18" s="6">
        <v>1</v>
      </c>
      <c r="K18">
        <f t="shared" si="0"/>
        <v>0.8</v>
      </c>
      <c r="M18" s="4">
        <v>1</v>
      </c>
      <c r="N18" s="4">
        <v>1</v>
      </c>
      <c r="O18" s="4">
        <v>1</v>
      </c>
      <c r="P18" s="4">
        <v>1</v>
      </c>
      <c r="Q18" s="4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9">
        <f t="shared" si="1"/>
        <v>1</v>
      </c>
      <c r="Y18" s="4">
        <v>1</v>
      </c>
      <c r="Z18" s="4">
        <v>1</v>
      </c>
      <c r="AA18" s="4">
        <v>1</v>
      </c>
      <c r="AB18" s="4">
        <v>1</v>
      </c>
      <c r="AC18" s="4">
        <v>1</v>
      </c>
      <c r="AD18" s="5">
        <v>1</v>
      </c>
      <c r="AE18" s="4">
        <v>1</v>
      </c>
      <c r="AF18" s="4">
        <v>1</v>
      </c>
      <c r="AG18" s="4">
        <v>1</v>
      </c>
      <c r="AH18" s="4">
        <v>1</v>
      </c>
      <c r="AI18" s="9">
        <f t="shared" si="2"/>
        <v>1</v>
      </c>
    </row>
    <row r="19" spans="1:35">
      <c r="A19" s="6">
        <v>1</v>
      </c>
      <c r="B19" s="6">
        <v>1</v>
      </c>
      <c r="C19" s="6">
        <v>1</v>
      </c>
      <c r="D19" s="6">
        <v>0</v>
      </c>
      <c r="E19" s="6">
        <v>1</v>
      </c>
      <c r="F19" s="6">
        <v>1</v>
      </c>
      <c r="G19" s="6">
        <v>1</v>
      </c>
      <c r="H19" s="6">
        <v>1</v>
      </c>
      <c r="I19" s="6">
        <v>1</v>
      </c>
      <c r="J19" s="6">
        <v>1</v>
      </c>
      <c r="K19">
        <f t="shared" si="0"/>
        <v>0.9</v>
      </c>
      <c r="M19" s="4">
        <v>1</v>
      </c>
      <c r="N19" s="4">
        <v>1</v>
      </c>
      <c r="O19" s="4">
        <v>0</v>
      </c>
      <c r="P19" s="4">
        <v>1</v>
      </c>
      <c r="Q19" s="4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9">
        <f t="shared" si="1"/>
        <v>0.9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5">
        <v>1</v>
      </c>
      <c r="AE19" s="4">
        <v>0</v>
      </c>
      <c r="AF19" s="4">
        <v>0</v>
      </c>
      <c r="AG19" s="4">
        <v>0</v>
      </c>
      <c r="AH19" s="4">
        <v>1</v>
      </c>
      <c r="AI19" s="9">
        <f t="shared" si="2"/>
        <v>0.3</v>
      </c>
    </row>
    <row r="20" spans="1:35">
      <c r="A20" s="6">
        <v>1</v>
      </c>
      <c r="B20" s="6">
        <v>1</v>
      </c>
      <c r="C20" s="6">
        <v>1</v>
      </c>
      <c r="D20" s="6">
        <v>1</v>
      </c>
      <c r="E20" s="6">
        <v>1</v>
      </c>
      <c r="F20" s="6">
        <v>1</v>
      </c>
      <c r="G20" s="6">
        <v>1</v>
      </c>
      <c r="H20" s="6">
        <v>1</v>
      </c>
      <c r="I20" s="6">
        <v>1</v>
      </c>
      <c r="J20" s="6">
        <v>1</v>
      </c>
      <c r="K20">
        <f t="shared" si="0"/>
        <v>1</v>
      </c>
      <c r="M20" s="4">
        <v>1</v>
      </c>
      <c r="N20" s="4">
        <v>1</v>
      </c>
      <c r="O20" s="4">
        <v>1</v>
      </c>
      <c r="P20" s="4">
        <v>1</v>
      </c>
      <c r="Q20" s="4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9">
        <f t="shared" si="1"/>
        <v>1</v>
      </c>
      <c r="Y20" s="4">
        <v>1</v>
      </c>
      <c r="Z20" s="4">
        <v>1</v>
      </c>
      <c r="AA20" s="4">
        <v>0</v>
      </c>
      <c r="AB20" s="4">
        <v>1</v>
      </c>
      <c r="AC20" s="4">
        <v>0</v>
      </c>
      <c r="AD20" s="5">
        <v>1</v>
      </c>
      <c r="AE20" s="4">
        <v>0</v>
      </c>
      <c r="AF20" s="4">
        <v>1</v>
      </c>
      <c r="AG20" s="4">
        <v>1</v>
      </c>
      <c r="AH20" s="4">
        <v>1</v>
      </c>
      <c r="AI20" s="9">
        <f t="shared" si="2"/>
        <v>0.7</v>
      </c>
    </row>
    <row r="21" spans="1:35">
      <c r="A21" s="6">
        <v>1</v>
      </c>
      <c r="B21" s="6">
        <v>1</v>
      </c>
      <c r="C21" s="6">
        <v>1</v>
      </c>
      <c r="D21" s="6">
        <v>1</v>
      </c>
      <c r="E21" s="6">
        <v>1</v>
      </c>
      <c r="F21" s="6">
        <v>1</v>
      </c>
      <c r="G21" s="6">
        <v>1</v>
      </c>
      <c r="H21" s="6">
        <v>1</v>
      </c>
      <c r="I21" s="6">
        <v>1</v>
      </c>
      <c r="J21" s="6">
        <v>1</v>
      </c>
      <c r="K21">
        <f t="shared" si="0"/>
        <v>1</v>
      </c>
      <c r="M21" s="4">
        <v>1</v>
      </c>
      <c r="N21" s="4">
        <v>1</v>
      </c>
      <c r="O21" s="4">
        <v>1</v>
      </c>
      <c r="P21" s="4">
        <v>1</v>
      </c>
      <c r="Q21" s="4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9">
        <f t="shared" si="1"/>
        <v>1</v>
      </c>
      <c r="Y21" s="4">
        <v>1</v>
      </c>
      <c r="Z21" s="4">
        <v>0</v>
      </c>
      <c r="AA21" s="4">
        <v>1</v>
      </c>
      <c r="AB21" s="4">
        <v>1</v>
      </c>
      <c r="AC21" s="4">
        <v>1</v>
      </c>
      <c r="AD21" s="5">
        <v>1</v>
      </c>
      <c r="AE21" s="4">
        <v>1</v>
      </c>
      <c r="AF21" s="4">
        <v>1</v>
      </c>
      <c r="AG21" s="4">
        <v>1</v>
      </c>
      <c r="AH21" s="4">
        <v>1</v>
      </c>
      <c r="AI21" s="9">
        <f t="shared" si="2"/>
        <v>0.9</v>
      </c>
    </row>
    <row r="22" spans="1:35">
      <c r="A22" s="6">
        <v>1</v>
      </c>
      <c r="B22" s="6">
        <v>1</v>
      </c>
      <c r="C22" s="6">
        <v>1</v>
      </c>
      <c r="D22" s="6">
        <v>1</v>
      </c>
      <c r="E22" s="6">
        <v>1</v>
      </c>
      <c r="F22" s="6">
        <v>1</v>
      </c>
      <c r="G22" s="6">
        <v>1</v>
      </c>
      <c r="H22" s="6">
        <v>1</v>
      </c>
      <c r="I22" s="6">
        <v>1</v>
      </c>
      <c r="J22" s="6">
        <v>1</v>
      </c>
      <c r="K22">
        <f t="shared" si="0"/>
        <v>1</v>
      </c>
      <c r="M22" s="4">
        <v>1</v>
      </c>
      <c r="N22" s="4">
        <v>1</v>
      </c>
      <c r="O22" s="4">
        <v>1</v>
      </c>
      <c r="P22" s="4">
        <v>1</v>
      </c>
      <c r="Q22" s="4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9">
        <f t="shared" si="1"/>
        <v>1</v>
      </c>
      <c r="Y22" s="4">
        <v>1</v>
      </c>
      <c r="Z22" s="4">
        <v>1</v>
      </c>
      <c r="AA22" s="4">
        <v>1</v>
      </c>
      <c r="AB22" s="4">
        <v>1</v>
      </c>
      <c r="AC22" s="4">
        <v>1</v>
      </c>
      <c r="AD22" s="5">
        <v>1</v>
      </c>
      <c r="AE22" s="4">
        <v>1</v>
      </c>
      <c r="AF22" s="4">
        <v>1</v>
      </c>
      <c r="AG22" s="4">
        <v>1</v>
      </c>
      <c r="AH22" s="4">
        <v>1</v>
      </c>
      <c r="AI22" s="9">
        <f t="shared" si="2"/>
        <v>1</v>
      </c>
    </row>
    <row r="23" spans="1:35">
      <c r="A23" s="6">
        <v>1</v>
      </c>
      <c r="B23" s="6">
        <v>1</v>
      </c>
      <c r="C23" s="6">
        <v>0</v>
      </c>
      <c r="D23" s="6">
        <v>1</v>
      </c>
      <c r="E23" s="6">
        <v>1</v>
      </c>
      <c r="F23" s="6">
        <v>1</v>
      </c>
      <c r="G23" s="6">
        <v>1</v>
      </c>
      <c r="H23" s="6">
        <v>0</v>
      </c>
      <c r="I23" s="6">
        <v>1</v>
      </c>
      <c r="J23" s="6">
        <v>1</v>
      </c>
      <c r="K23">
        <f t="shared" si="0"/>
        <v>0.8</v>
      </c>
      <c r="M23" s="4">
        <v>0</v>
      </c>
      <c r="N23" s="4">
        <v>1</v>
      </c>
      <c r="O23" s="4">
        <v>0</v>
      </c>
      <c r="P23" s="4">
        <v>1</v>
      </c>
      <c r="Q23" s="4">
        <v>0</v>
      </c>
      <c r="R23" s="6">
        <v>0</v>
      </c>
      <c r="S23" s="6">
        <v>1</v>
      </c>
      <c r="T23" s="6">
        <v>0</v>
      </c>
      <c r="U23" s="6">
        <v>0</v>
      </c>
      <c r="V23" s="6">
        <v>0</v>
      </c>
      <c r="W23" s="9">
        <f t="shared" si="1"/>
        <v>0.3</v>
      </c>
      <c r="Y23" s="4">
        <v>1</v>
      </c>
      <c r="Z23" s="4">
        <v>1</v>
      </c>
      <c r="AA23" s="4">
        <v>1</v>
      </c>
      <c r="AB23" s="4">
        <v>0</v>
      </c>
      <c r="AC23" s="4">
        <v>1</v>
      </c>
      <c r="AD23" s="5">
        <v>1</v>
      </c>
      <c r="AE23" s="4">
        <v>1</v>
      </c>
      <c r="AF23" s="4">
        <v>0</v>
      </c>
      <c r="AG23" s="4">
        <v>0</v>
      </c>
      <c r="AH23" s="4">
        <v>1</v>
      </c>
      <c r="AI23" s="9">
        <f t="shared" si="2"/>
        <v>0.7</v>
      </c>
    </row>
    <row r="24" spans="1:35">
      <c r="A24" s="6">
        <v>0</v>
      </c>
      <c r="B24" s="6">
        <v>1</v>
      </c>
      <c r="C24" s="6">
        <v>0</v>
      </c>
      <c r="D24" s="6">
        <v>0</v>
      </c>
      <c r="E24" s="6">
        <v>1</v>
      </c>
      <c r="F24" s="6">
        <v>0</v>
      </c>
      <c r="G24" s="6">
        <v>1</v>
      </c>
      <c r="H24" s="6">
        <v>1</v>
      </c>
      <c r="I24" s="6">
        <v>1</v>
      </c>
      <c r="J24" s="6">
        <v>1</v>
      </c>
      <c r="K24">
        <f t="shared" si="0"/>
        <v>0.6</v>
      </c>
      <c r="M24" s="4">
        <v>1</v>
      </c>
      <c r="N24" s="4">
        <v>1</v>
      </c>
      <c r="O24" s="4">
        <v>1</v>
      </c>
      <c r="P24" s="4">
        <v>1</v>
      </c>
      <c r="Q24" s="4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9">
        <f t="shared" si="1"/>
        <v>1</v>
      </c>
      <c r="Y24" s="4">
        <v>1</v>
      </c>
      <c r="Z24" s="4">
        <v>1</v>
      </c>
      <c r="AA24" s="4">
        <v>1</v>
      </c>
      <c r="AB24" s="4">
        <v>1</v>
      </c>
      <c r="AC24" s="4">
        <v>1</v>
      </c>
      <c r="AD24" s="5">
        <v>1</v>
      </c>
      <c r="AE24" s="4">
        <v>1</v>
      </c>
      <c r="AF24" s="4">
        <v>1</v>
      </c>
      <c r="AG24" s="4">
        <v>1</v>
      </c>
      <c r="AH24" s="4">
        <v>1</v>
      </c>
      <c r="AI24" s="9">
        <f t="shared" si="2"/>
        <v>1</v>
      </c>
    </row>
    <row r="25" spans="1:35">
      <c r="A25" s="6">
        <v>1</v>
      </c>
      <c r="B25" s="6">
        <v>1</v>
      </c>
      <c r="C25" s="6">
        <v>0</v>
      </c>
      <c r="D25" s="6">
        <v>1</v>
      </c>
      <c r="E25" s="6">
        <v>1</v>
      </c>
      <c r="F25" s="6">
        <v>1</v>
      </c>
      <c r="G25" s="6">
        <v>1</v>
      </c>
      <c r="H25" s="6">
        <v>1</v>
      </c>
      <c r="I25" s="6">
        <v>1</v>
      </c>
      <c r="J25" s="6">
        <v>1</v>
      </c>
      <c r="K25">
        <f t="shared" si="0"/>
        <v>0.9</v>
      </c>
      <c r="M25" s="4">
        <v>0</v>
      </c>
      <c r="N25" s="4">
        <v>1</v>
      </c>
      <c r="O25" s="4">
        <v>1</v>
      </c>
      <c r="P25" s="4">
        <v>0</v>
      </c>
      <c r="Q25" s="4">
        <v>0</v>
      </c>
      <c r="R25" s="6">
        <v>0</v>
      </c>
      <c r="S25" s="6">
        <v>1</v>
      </c>
      <c r="T25" s="6">
        <v>0</v>
      </c>
      <c r="U25" s="6">
        <v>1</v>
      </c>
      <c r="V25" s="6">
        <v>0</v>
      </c>
      <c r="W25" s="9">
        <f t="shared" si="1"/>
        <v>0.4</v>
      </c>
      <c r="Y25" s="4">
        <v>0</v>
      </c>
      <c r="Z25" s="4">
        <v>1</v>
      </c>
      <c r="AA25" s="4">
        <v>0</v>
      </c>
      <c r="AB25" s="4">
        <v>1</v>
      </c>
      <c r="AC25" s="4">
        <v>1</v>
      </c>
      <c r="AD25" s="5">
        <v>1</v>
      </c>
      <c r="AE25" s="4">
        <v>1</v>
      </c>
      <c r="AF25" s="4">
        <v>1</v>
      </c>
      <c r="AG25" s="4">
        <v>0</v>
      </c>
      <c r="AH25" s="4">
        <v>1</v>
      </c>
      <c r="AI25" s="9">
        <f t="shared" si="2"/>
        <v>0.7</v>
      </c>
    </row>
    <row r="26" spans="1:35">
      <c r="A26" s="6">
        <v>1</v>
      </c>
      <c r="B26" s="6">
        <v>1</v>
      </c>
      <c r="C26" s="6">
        <v>1</v>
      </c>
      <c r="D26" s="6">
        <v>1</v>
      </c>
      <c r="E26" s="6">
        <v>1</v>
      </c>
      <c r="F26" s="6">
        <v>1</v>
      </c>
      <c r="G26" s="6">
        <v>1</v>
      </c>
      <c r="H26" s="6">
        <v>1</v>
      </c>
      <c r="I26" s="6">
        <v>1</v>
      </c>
      <c r="J26" s="6">
        <v>1</v>
      </c>
      <c r="K26">
        <f t="shared" si="0"/>
        <v>1</v>
      </c>
      <c r="M26" s="4">
        <v>1</v>
      </c>
      <c r="N26" s="4">
        <v>1</v>
      </c>
      <c r="O26" s="4">
        <v>1</v>
      </c>
      <c r="P26" s="4">
        <v>0</v>
      </c>
      <c r="Q26" s="4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9">
        <f t="shared" si="1"/>
        <v>0.9</v>
      </c>
      <c r="Y26" s="4">
        <v>1</v>
      </c>
      <c r="Z26" s="4">
        <v>1</v>
      </c>
      <c r="AA26" s="4">
        <v>0</v>
      </c>
      <c r="AB26" s="4">
        <v>1</v>
      </c>
      <c r="AC26" s="4">
        <v>1</v>
      </c>
      <c r="AD26" s="5">
        <v>1</v>
      </c>
      <c r="AE26" s="4">
        <v>1</v>
      </c>
      <c r="AF26" s="4">
        <v>1</v>
      </c>
      <c r="AG26" s="4">
        <v>1</v>
      </c>
      <c r="AH26" s="4">
        <v>1</v>
      </c>
      <c r="AI26" s="9">
        <f t="shared" si="2"/>
        <v>0.9</v>
      </c>
    </row>
    <row r="27" spans="1:35">
      <c r="A27" s="6">
        <v>1</v>
      </c>
      <c r="B27" s="6">
        <v>0</v>
      </c>
      <c r="C27" s="6">
        <v>1</v>
      </c>
      <c r="D27" s="6">
        <v>1</v>
      </c>
      <c r="E27" s="6">
        <v>1</v>
      </c>
      <c r="F27" s="6">
        <v>0</v>
      </c>
      <c r="G27" s="6">
        <v>1</v>
      </c>
      <c r="H27" s="6">
        <v>0</v>
      </c>
      <c r="I27" s="6">
        <v>0</v>
      </c>
      <c r="J27" s="6">
        <v>1</v>
      </c>
      <c r="K27">
        <f t="shared" si="0"/>
        <v>0.6</v>
      </c>
      <c r="M27" s="4">
        <v>0</v>
      </c>
      <c r="N27" s="4">
        <v>0</v>
      </c>
      <c r="O27" s="4">
        <v>0</v>
      </c>
      <c r="P27" s="4">
        <v>1</v>
      </c>
      <c r="Q27" s="4">
        <v>0</v>
      </c>
      <c r="R27" s="6">
        <v>0</v>
      </c>
      <c r="S27" s="6">
        <v>1</v>
      </c>
      <c r="T27" s="6">
        <v>0</v>
      </c>
      <c r="U27" s="6">
        <v>0</v>
      </c>
      <c r="V27" s="6">
        <v>0</v>
      </c>
      <c r="W27" s="9">
        <f t="shared" si="1"/>
        <v>0.2</v>
      </c>
      <c r="Y27" s="4">
        <v>0</v>
      </c>
      <c r="Z27" s="4">
        <v>1</v>
      </c>
      <c r="AA27" s="4">
        <v>0</v>
      </c>
      <c r="AB27" s="4">
        <v>1</v>
      </c>
      <c r="AC27" s="4">
        <v>0</v>
      </c>
      <c r="AD27" s="5">
        <v>1</v>
      </c>
      <c r="AE27" s="4">
        <v>1</v>
      </c>
      <c r="AF27" s="4">
        <v>0</v>
      </c>
      <c r="AG27" s="4">
        <v>0</v>
      </c>
      <c r="AH27" s="4">
        <v>1</v>
      </c>
      <c r="AI27" s="9">
        <f t="shared" si="2"/>
        <v>0.5</v>
      </c>
    </row>
    <row r="28" spans="1:35">
      <c r="A28" s="6">
        <v>1</v>
      </c>
      <c r="B28" s="6">
        <v>1</v>
      </c>
      <c r="C28" s="6">
        <v>0</v>
      </c>
      <c r="D28" s="6">
        <v>0</v>
      </c>
      <c r="E28" s="6">
        <v>1</v>
      </c>
      <c r="F28" s="6">
        <v>1</v>
      </c>
      <c r="G28" s="6">
        <v>1</v>
      </c>
      <c r="H28" s="6">
        <v>1</v>
      </c>
      <c r="I28" s="6">
        <v>1</v>
      </c>
      <c r="J28" s="6">
        <v>1</v>
      </c>
      <c r="K28">
        <f t="shared" si="0"/>
        <v>0.8</v>
      </c>
      <c r="M28" s="4">
        <v>1</v>
      </c>
      <c r="N28" s="4">
        <v>1</v>
      </c>
      <c r="O28" s="4">
        <v>1</v>
      </c>
      <c r="P28" s="4">
        <v>1</v>
      </c>
      <c r="Q28" s="4">
        <v>1</v>
      </c>
      <c r="R28" s="6">
        <v>1</v>
      </c>
      <c r="S28" s="6">
        <v>1</v>
      </c>
      <c r="T28" s="6">
        <v>1</v>
      </c>
      <c r="U28" s="6">
        <v>0</v>
      </c>
      <c r="V28" s="6">
        <v>1</v>
      </c>
      <c r="W28" s="9">
        <f t="shared" si="1"/>
        <v>0.9</v>
      </c>
      <c r="Y28" s="4">
        <v>1</v>
      </c>
      <c r="Z28" s="4">
        <v>1</v>
      </c>
      <c r="AA28" s="4">
        <v>0</v>
      </c>
      <c r="AB28" s="4">
        <v>1</v>
      </c>
      <c r="AC28" s="4">
        <v>0</v>
      </c>
      <c r="AD28" s="5">
        <v>1</v>
      </c>
      <c r="AE28" s="4">
        <v>0</v>
      </c>
      <c r="AF28" s="4">
        <v>0</v>
      </c>
      <c r="AG28" s="4">
        <v>1</v>
      </c>
      <c r="AH28" s="4">
        <v>1</v>
      </c>
      <c r="AI28" s="9">
        <f t="shared" si="2"/>
        <v>0.6</v>
      </c>
    </row>
    <row r="29" spans="1:35">
      <c r="A29" s="6">
        <v>1</v>
      </c>
      <c r="B29" s="6">
        <v>1</v>
      </c>
      <c r="C29" s="6">
        <v>1</v>
      </c>
      <c r="D29" s="6">
        <v>1</v>
      </c>
      <c r="E29" s="6">
        <v>1</v>
      </c>
      <c r="F29" s="6">
        <v>1</v>
      </c>
      <c r="G29" s="6">
        <v>1</v>
      </c>
      <c r="H29" s="6">
        <v>1</v>
      </c>
      <c r="I29" s="6">
        <v>1</v>
      </c>
      <c r="J29" s="6">
        <v>1</v>
      </c>
      <c r="K29">
        <f t="shared" si="0"/>
        <v>1</v>
      </c>
      <c r="M29" s="4">
        <v>0</v>
      </c>
      <c r="N29" s="4">
        <v>1</v>
      </c>
      <c r="O29" s="4">
        <v>1</v>
      </c>
      <c r="P29" s="4">
        <v>1</v>
      </c>
      <c r="Q29" s="4">
        <v>0</v>
      </c>
      <c r="R29" s="6">
        <v>1</v>
      </c>
      <c r="S29" s="6">
        <v>1</v>
      </c>
      <c r="T29" s="6">
        <v>1</v>
      </c>
      <c r="U29" s="6">
        <v>1</v>
      </c>
      <c r="V29" s="6">
        <v>0</v>
      </c>
      <c r="W29" s="9">
        <f t="shared" si="1"/>
        <v>0.7</v>
      </c>
      <c r="Y29" s="4">
        <v>1</v>
      </c>
      <c r="Z29" s="4">
        <v>1</v>
      </c>
      <c r="AA29" s="4">
        <v>1</v>
      </c>
      <c r="AB29" s="4">
        <v>1</v>
      </c>
      <c r="AC29" s="4">
        <v>0</v>
      </c>
      <c r="AD29" s="5">
        <v>1</v>
      </c>
      <c r="AE29" s="4">
        <v>1</v>
      </c>
      <c r="AF29" s="4">
        <v>1</v>
      </c>
      <c r="AG29" s="4">
        <v>1</v>
      </c>
      <c r="AH29" s="4">
        <v>1</v>
      </c>
      <c r="AI29" s="9">
        <f t="shared" si="2"/>
        <v>0.9</v>
      </c>
    </row>
    <row r="30" spans="1:35">
      <c r="A30" s="6">
        <v>1</v>
      </c>
      <c r="B30" s="6">
        <v>1</v>
      </c>
      <c r="C30" s="6">
        <v>1</v>
      </c>
      <c r="D30" s="6">
        <v>1</v>
      </c>
      <c r="E30" s="6">
        <v>1</v>
      </c>
      <c r="F30" s="6">
        <v>1</v>
      </c>
      <c r="G30" s="6">
        <v>1</v>
      </c>
      <c r="H30" s="6">
        <v>1</v>
      </c>
      <c r="I30" s="6">
        <v>1</v>
      </c>
      <c r="J30" s="6">
        <v>0</v>
      </c>
      <c r="K30">
        <f t="shared" si="0"/>
        <v>0.9</v>
      </c>
      <c r="M30" s="4">
        <v>0</v>
      </c>
      <c r="N30" s="4">
        <v>1</v>
      </c>
      <c r="O30" s="4">
        <v>1</v>
      </c>
      <c r="P30" s="4">
        <v>1</v>
      </c>
      <c r="Q30" s="4">
        <v>1</v>
      </c>
      <c r="R30" s="6">
        <v>0</v>
      </c>
      <c r="S30" s="6">
        <v>1</v>
      </c>
      <c r="T30" s="6">
        <v>0</v>
      </c>
      <c r="U30" s="6">
        <v>1</v>
      </c>
      <c r="V30" s="6">
        <v>1</v>
      </c>
      <c r="W30" s="9">
        <f t="shared" si="1"/>
        <v>0.7</v>
      </c>
      <c r="Y30" s="4">
        <v>1</v>
      </c>
      <c r="Z30" s="4">
        <v>1</v>
      </c>
      <c r="AA30" s="4">
        <v>1</v>
      </c>
      <c r="AB30" s="4">
        <v>1</v>
      </c>
      <c r="AC30" s="4">
        <v>0</v>
      </c>
      <c r="AD30" s="5">
        <v>1</v>
      </c>
      <c r="AE30" s="4">
        <v>1</v>
      </c>
      <c r="AF30" s="4">
        <v>1</v>
      </c>
      <c r="AG30" s="4">
        <v>1</v>
      </c>
      <c r="AH30" s="4">
        <v>0</v>
      </c>
      <c r="AI30" s="9">
        <f t="shared" si="2"/>
        <v>0.8</v>
      </c>
    </row>
    <row r="31" spans="1:35">
      <c r="A31" s="6">
        <v>1</v>
      </c>
      <c r="B31" s="6">
        <v>1</v>
      </c>
      <c r="C31" s="6">
        <v>1</v>
      </c>
      <c r="D31" s="6">
        <v>1</v>
      </c>
      <c r="E31" s="6">
        <v>1</v>
      </c>
      <c r="F31" s="6">
        <v>1</v>
      </c>
      <c r="G31" s="6">
        <v>1</v>
      </c>
      <c r="H31" s="6">
        <v>1</v>
      </c>
      <c r="I31" s="6">
        <v>1</v>
      </c>
      <c r="J31" s="6">
        <v>1</v>
      </c>
      <c r="K31">
        <f t="shared" si="0"/>
        <v>1</v>
      </c>
      <c r="M31" s="4">
        <v>1</v>
      </c>
      <c r="N31" s="4">
        <v>1</v>
      </c>
      <c r="O31" s="4">
        <v>1</v>
      </c>
      <c r="P31" s="4">
        <v>1</v>
      </c>
      <c r="Q31" s="4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9">
        <f t="shared" si="1"/>
        <v>1</v>
      </c>
      <c r="Y31" s="4">
        <v>0</v>
      </c>
      <c r="Z31" s="4">
        <v>0</v>
      </c>
      <c r="AA31" s="4">
        <v>1</v>
      </c>
      <c r="AB31" s="4">
        <v>1</v>
      </c>
      <c r="AC31" s="4">
        <v>0</v>
      </c>
      <c r="AD31" s="5">
        <v>1</v>
      </c>
      <c r="AE31" s="4">
        <v>1</v>
      </c>
      <c r="AF31" s="4">
        <v>1</v>
      </c>
      <c r="AG31" s="4">
        <v>1</v>
      </c>
      <c r="AH31" s="4">
        <v>1</v>
      </c>
      <c r="AI31" s="9">
        <f t="shared" si="2"/>
        <v>0.7</v>
      </c>
    </row>
    <row r="32" spans="1:35">
      <c r="A32" s="6">
        <v>1</v>
      </c>
      <c r="B32" s="6">
        <v>1</v>
      </c>
      <c r="C32" s="6">
        <v>1</v>
      </c>
      <c r="D32" s="6">
        <v>1</v>
      </c>
      <c r="E32" s="6">
        <v>1</v>
      </c>
      <c r="F32" s="6">
        <v>1</v>
      </c>
      <c r="G32" s="6">
        <v>1</v>
      </c>
      <c r="H32" s="6">
        <v>0</v>
      </c>
      <c r="I32" s="6">
        <v>1</v>
      </c>
      <c r="J32" s="6">
        <v>0</v>
      </c>
      <c r="K32">
        <f t="shared" si="0"/>
        <v>0.8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6">
        <v>1</v>
      </c>
      <c r="S32" s="6">
        <v>0</v>
      </c>
      <c r="T32" s="6">
        <v>0</v>
      </c>
      <c r="U32" s="6">
        <v>1</v>
      </c>
      <c r="V32" s="6">
        <v>1</v>
      </c>
      <c r="W32" s="9">
        <f t="shared" si="1"/>
        <v>0.3</v>
      </c>
      <c r="Y32" s="4">
        <v>1</v>
      </c>
      <c r="Z32" s="4">
        <v>1</v>
      </c>
      <c r="AA32" s="4">
        <v>0</v>
      </c>
      <c r="AB32" s="4">
        <v>1</v>
      </c>
      <c r="AC32" s="4">
        <v>1</v>
      </c>
      <c r="AD32" s="5">
        <v>1</v>
      </c>
      <c r="AE32" s="4">
        <v>1</v>
      </c>
      <c r="AF32" s="4">
        <v>1</v>
      </c>
      <c r="AG32" s="4">
        <v>1</v>
      </c>
      <c r="AH32" s="4">
        <v>0</v>
      </c>
      <c r="AI32" s="9">
        <f t="shared" si="2"/>
        <v>0.8</v>
      </c>
    </row>
    <row r="33" spans="1:35">
      <c r="A33" s="6">
        <v>1</v>
      </c>
      <c r="B33" s="6">
        <v>1</v>
      </c>
      <c r="C33" s="6">
        <v>1</v>
      </c>
      <c r="D33" s="6">
        <v>1</v>
      </c>
      <c r="E33" s="6">
        <v>1</v>
      </c>
      <c r="F33" s="6">
        <v>0</v>
      </c>
      <c r="G33" s="6">
        <v>0</v>
      </c>
      <c r="H33" s="6">
        <v>0</v>
      </c>
      <c r="I33" s="6">
        <v>1</v>
      </c>
      <c r="J33" s="6">
        <v>0</v>
      </c>
      <c r="K33">
        <f t="shared" si="0"/>
        <v>0.6</v>
      </c>
      <c r="M33" s="4">
        <v>1</v>
      </c>
      <c r="N33" s="4">
        <v>0</v>
      </c>
      <c r="O33" s="4">
        <v>1</v>
      </c>
      <c r="P33" s="4">
        <v>0</v>
      </c>
      <c r="Q33" s="4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9">
        <f t="shared" si="1"/>
        <v>0.2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5">
        <v>1</v>
      </c>
      <c r="AE33" s="4">
        <v>1</v>
      </c>
      <c r="AF33" s="4">
        <v>0</v>
      </c>
      <c r="AG33" s="4">
        <v>0</v>
      </c>
      <c r="AH33" s="4">
        <v>0</v>
      </c>
      <c r="AI33" s="9">
        <f t="shared" si="2"/>
        <v>0.2</v>
      </c>
    </row>
    <row r="34" spans="1:35">
      <c r="A34" s="6">
        <v>1</v>
      </c>
      <c r="B34" s="6">
        <v>1</v>
      </c>
      <c r="C34" s="6">
        <v>1</v>
      </c>
      <c r="D34" s="6">
        <v>1</v>
      </c>
      <c r="E34" s="6">
        <v>1</v>
      </c>
      <c r="F34" s="6">
        <v>1</v>
      </c>
      <c r="G34" s="6">
        <v>1</v>
      </c>
      <c r="H34" s="6">
        <v>1</v>
      </c>
      <c r="I34" s="6">
        <v>1</v>
      </c>
      <c r="J34" s="6">
        <v>1</v>
      </c>
      <c r="K34">
        <f t="shared" si="0"/>
        <v>1</v>
      </c>
      <c r="M34" s="4">
        <v>1</v>
      </c>
      <c r="N34" s="4">
        <v>0</v>
      </c>
      <c r="O34" s="4">
        <v>1</v>
      </c>
      <c r="P34" s="4">
        <v>1</v>
      </c>
      <c r="Q34" s="4">
        <v>1</v>
      </c>
      <c r="R34" s="6">
        <v>1</v>
      </c>
      <c r="S34" s="6">
        <v>0</v>
      </c>
      <c r="T34" s="6">
        <v>1</v>
      </c>
      <c r="U34" s="6">
        <v>0</v>
      </c>
      <c r="V34" s="6">
        <v>1</v>
      </c>
      <c r="W34" s="9">
        <f t="shared" si="1"/>
        <v>0.7</v>
      </c>
      <c r="Y34" s="4">
        <v>0</v>
      </c>
      <c r="Z34" s="4">
        <v>1</v>
      </c>
      <c r="AA34" s="4">
        <v>1</v>
      </c>
      <c r="AB34" s="4">
        <v>1</v>
      </c>
      <c r="AC34" s="4">
        <v>1</v>
      </c>
      <c r="AD34" s="5">
        <v>1</v>
      </c>
      <c r="AE34" s="4">
        <v>1</v>
      </c>
      <c r="AF34" s="4">
        <v>1</v>
      </c>
      <c r="AG34" s="4">
        <v>1</v>
      </c>
      <c r="AH34" s="4">
        <v>1</v>
      </c>
      <c r="AI34" s="9">
        <f t="shared" si="2"/>
        <v>0.9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/>
  <dimension ref="A1:S193"/>
  <sheetViews>
    <sheetView tabSelected="1" workbookViewId="0">
      <selection activeCell="L5" sqref="L5:L6"/>
    </sheetView>
  </sheetViews>
  <sheetFormatPr baseColWidth="10" defaultRowHeight="15" x14ac:dyDescent="0"/>
  <sheetData>
    <row r="1" spans="1:19">
      <c r="A1" t="s">
        <v>66</v>
      </c>
      <c r="B1" t="s">
        <v>67</v>
      </c>
      <c r="C1" t="s">
        <v>68</v>
      </c>
      <c r="F1" t="s">
        <v>66</v>
      </c>
      <c r="G1" t="s">
        <v>67</v>
      </c>
      <c r="H1" t="s">
        <v>68</v>
      </c>
      <c r="Q1" t="s">
        <v>74</v>
      </c>
      <c r="R1" t="s">
        <v>75</v>
      </c>
      <c r="S1" t="s">
        <v>76</v>
      </c>
    </row>
    <row r="2" spans="1:19">
      <c r="A2">
        <v>0.9</v>
      </c>
      <c r="B2">
        <v>0.8</v>
      </c>
      <c r="C2">
        <v>0.7</v>
      </c>
      <c r="F2">
        <v>0.7</v>
      </c>
      <c r="G2">
        <v>1</v>
      </c>
      <c r="H2">
        <v>0.9</v>
      </c>
      <c r="Q2">
        <v>0.9</v>
      </c>
      <c r="R2" t="s">
        <v>63</v>
      </c>
      <c r="S2" t="s">
        <v>72</v>
      </c>
    </row>
    <row r="3" spans="1:19">
      <c r="A3">
        <v>1</v>
      </c>
      <c r="B3">
        <v>0.9</v>
      </c>
      <c r="C3">
        <v>1</v>
      </c>
      <c r="F3">
        <v>1</v>
      </c>
      <c r="G3">
        <v>1</v>
      </c>
      <c r="H3">
        <v>1</v>
      </c>
      <c r="K3" t="s">
        <v>394</v>
      </c>
      <c r="Q3">
        <v>1</v>
      </c>
      <c r="R3" t="s">
        <v>63</v>
      </c>
      <c r="S3" t="s">
        <v>72</v>
      </c>
    </row>
    <row r="4" spans="1:19">
      <c r="A4">
        <v>0.3</v>
      </c>
      <c r="B4">
        <v>0.3</v>
      </c>
      <c r="C4">
        <v>0.7</v>
      </c>
      <c r="F4">
        <v>0.5</v>
      </c>
      <c r="G4">
        <v>0.1</v>
      </c>
      <c r="H4">
        <v>0.4</v>
      </c>
      <c r="L4" t="s">
        <v>63</v>
      </c>
      <c r="M4" t="s">
        <v>64</v>
      </c>
      <c r="N4" t="s">
        <v>65</v>
      </c>
      <c r="Q4">
        <v>0.3</v>
      </c>
      <c r="R4" t="s">
        <v>63</v>
      </c>
      <c r="S4" t="s">
        <v>72</v>
      </c>
    </row>
    <row r="5" spans="1:19">
      <c r="A5">
        <v>0.7</v>
      </c>
      <c r="B5">
        <v>0.9</v>
      </c>
      <c r="C5">
        <v>0.8</v>
      </c>
      <c r="F5">
        <v>0.7</v>
      </c>
      <c r="G5">
        <v>0.7</v>
      </c>
      <c r="H5">
        <v>0.6</v>
      </c>
      <c r="K5" t="s">
        <v>72</v>
      </c>
      <c r="L5">
        <v>0.83750000000000002</v>
      </c>
      <c r="M5">
        <v>0.8062499999999998</v>
      </c>
      <c r="N5">
        <v>0.79062499999999991</v>
      </c>
      <c r="Q5">
        <v>0.7</v>
      </c>
      <c r="R5" t="s">
        <v>63</v>
      </c>
      <c r="S5" t="s">
        <v>72</v>
      </c>
    </row>
    <row r="6" spans="1:19">
      <c r="A6">
        <v>1</v>
      </c>
      <c r="B6">
        <v>1</v>
      </c>
      <c r="C6">
        <v>0.7</v>
      </c>
      <c r="F6">
        <v>0.9</v>
      </c>
      <c r="G6">
        <v>0.4</v>
      </c>
      <c r="H6">
        <v>0.8</v>
      </c>
      <c r="K6" t="s">
        <v>73</v>
      </c>
      <c r="L6">
        <v>0.82187500000000024</v>
      </c>
      <c r="M6">
        <v>0.66874999999999996</v>
      </c>
      <c r="N6">
        <v>0.71874999999999989</v>
      </c>
      <c r="Q6">
        <v>1</v>
      </c>
      <c r="R6" t="s">
        <v>63</v>
      </c>
      <c r="S6" t="s">
        <v>72</v>
      </c>
    </row>
    <row r="7" spans="1:19">
      <c r="A7">
        <v>0.4</v>
      </c>
      <c r="B7">
        <v>0.7</v>
      </c>
      <c r="C7">
        <v>0.2</v>
      </c>
      <c r="F7">
        <v>1</v>
      </c>
      <c r="G7">
        <v>0.5</v>
      </c>
      <c r="H7">
        <v>0.7</v>
      </c>
      <c r="Q7">
        <v>0.4</v>
      </c>
      <c r="R7" t="s">
        <v>63</v>
      </c>
      <c r="S7" t="s">
        <v>72</v>
      </c>
    </row>
    <row r="8" spans="1:19">
      <c r="A8">
        <v>0.6</v>
      </c>
      <c r="B8">
        <v>0.8</v>
      </c>
      <c r="C8">
        <v>0.7</v>
      </c>
      <c r="F8">
        <v>0.9</v>
      </c>
      <c r="G8">
        <v>0.9</v>
      </c>
      <c r="H8">
        <v>0.7</v>
      </c>
      <c r="K8" t="s">
        <v>70</v>
      </c>
      <c r="Q8">
        <v>0.6</v>
      </c>
      <c r="R8" t="s">
        <v>63</v>
      </c>
      <c r="S8" t="s">
        <v>72</v>
      </c>
    </row>
    <row r="9" spans="1:19">
      <c r="A9">
        <v>1</v>
      </c>
      <c r="B9">
        <v>0.8</v>
      </c>
      <c r="C9">
        <v>0.9</v>
      </c>
      <c r="F9">
        <v>0.7</v>
      </c>
      <c r="G9">
        <v>0.2</v>
      </c>
      <c r="H9">
        <v>0.4</v>
      </c>
      <c r="K9" t="s">
        <v>72</v>
      </c>
      <c r="L9">
        <v>0.19162137145944899</v>
      </c>
      <c r="M9">
        <v>0.17842628029525345</v>
      </c>
      <c r="N9">
        <v>0.18768220313871012</v>
      </c>
      <c r="Q9">
        <v>1</v>
      </c>
      <c r="R9" t="s">
        <v>63</v>
      </c>
      <c r="S9" t="s">
        <v>72</v>
      </c>
    </row>
    <row r="10" spans="1:19">
      <c r="A10">
        <v>1</v>
      </c>
      <c r="B10">
        <v>1</v>
      </c>
      <c r="C10">
        <v>0.9</v>
      </c>
      <c r="F10">
        <v>0.8</v>
      </c>
      <c r="G10">
        <v>0.7</v>
      </c>
      <c r="H10">
        <v>0.9</v>
      </c>
      <c r="K10" t="s">
        <v>73</v>
      </c>
      <c r="L10">
        <v>0.15152222403000745</v>
      </c>
      <c r="M10">
        <v>0.30252840775702394</v>
      </c>
      <c r="N10">
        <v>0.20681740134717913</v>
      </c>
      <c r="Q10">
        <v>1</v>
      </c>
      <c r="R10" t="s">
        <v>63</v>
      </c>
      <c r="S10" t="s">
        <v>72</v>
      </c>
    </row>
    <row r="11" spans="1:19">
      <c r="A11">
        <v>1</v>
      </c>
      <c r="B11">
        <v>1</v>
      </c>
      <c r="C11">
        <v>0.7</v>
      </c>
      <c r="F11">
        <v>0.8</v>
      </c>
      <c r="G11">
        <v>0.9</v>
      </c>
      <c r="H11">
        <v>0.6</v>
      </c>
      <c r="Q11">
        <v>1</v>
      </c>
      <c r="R11" t="s">
        <v>63</v>
      </c>
      <c r="S11" t="s">
        <v>72</v>
      </c>
    </row>
    <row r="12" spans="1:19">
      <c r="A12">
        <v>0.7</v>
      </c>
      <c r="B12">
        <v>0.6</v>
      </c>
      <c r="C12">
        <v>0.5</v>
      </c>
      <c r="F12">
        <v>0.6</v>
      </c>
      <c r="G12">
        <v>0.4</v>
      </c>
      <c r="H12">
        <v>0.7</v>
      </c>
      <c r="K12" t="s">
        <v>71</v>
      </c>
      <c r="Q12">
        <v>0.7</v>
      </c>
      <c r="R12" t="s">
        <v>63</v>
      </c>
      <c r="S12" t="s">
        <v>72</v>
      </c>
    </row>
    <row r="13" spans="1:19">
      <c r="A13">
        <v>1</v>
      </c>
      <c r="B13">
        <v>0.8</v>
      </c>
      <c r="C13">
        <v>0.9</v>
      </c>
      <c r="F13">
        <v>0.6</v>
      </c>
      <c r="G13">
        <v>0.4</v>
      </c>
      <c r="H13">
        <v>0.7</v>
      </c>
      <c r="K13" s="42" t="s">
        <v>72</v>
      </c>
      <c r="L13">
        <v>3.387419279481068E-2</v>
      </c>
      <c r="M13">
        <v>3.1541608184666343E-2</v>
      </c>
      <c r="N13">
        <v>3.3177839636853265E-2</v>
      </c>
      <c r="Q13">
        <v>1</v>
      </c>
      <c r="R13" t="s">
        <v>63</v>
      </c>
      <c r="S13" t="s">
        <v>72</v>
      </c>
    </row>
    <row r="14" spans="1:19">
      <c r="A14">
        <v>1</v>
      </c>
      <c r="B14">
        <v>0.9</v>
      </c>
      <c r="C14">
        <v>0.9</v>
      </c>
      <c r="F14">
        <v>0.8</v>
      </c>
      <c r="G14">
        <v>0.3</v>
      </c>
      <c r="H14">
        <v>0.6</v>
      </c>
      <c r="K14" s="42" t="s">
        <v>73</v>
      </c>
      <c r="L14">
        <v>2.6785598028021378E-2</v>
      </c>
      <c r="M14">
        <v>5.3479972156640132E-2</v>
      </c>
      <c r="N14">
        <v>3.6560496739992537E-2</v>
      </c>
      <c r="Q14">
        <v>1</v>
      </c>
      <c r="R14" t="s">
        <v>63</v>
      </c>
      <c r="S14" t="s">
        <v>72</v>
      </c>
    </row>
    <row r="15" spans="1:19">
      <c r="A15">
        <v>1</v>
      </c>
      <c r="B15">
        <v>0.9</v>
      </c>
      <c r="C15">
        <v>0.9</v>
      </c>
      <c r="F15">
        <v>0.9</v>
      </c>
      <c r="G15">
        <v>0.8</v>
      </c>
      <c r="H15">
        <v>0.9</v>
      </c>
      <c r="Q15">
        <v>1</v>
      </c>
      <c r="R15" t="s">
        <v>63</v>
      </c>
      <c r="S15" t="s">
        <v>72</v>
      </c>
    </row>
    <row r="16" spans="1:19">
      <c r="A16">
        <v>0.8</v>
      </c>
      <c r="B16">
        <v>0.7</v>
      </c>
      <c r="C16">
        <v>1</v>
      </c>
      <c r="F16">
        <v>0.7</v>
      </c>
      <c r="G16">
        <v>0.9</v>
      </c>
      <c r="H16">
        <v>0.5</v>
      </c>
      <c r="Q16">
        <v>0.8</v>
      </c>
      <c r="R16" t="s">
        <v>63</v>
      </c>
      <c r="S16" t="s">
        <v>72</v>
      </c>
    </row>
    <row r="17" spans="1:19">
      <c r="A17">
        <v>0.9</v>
      </c>
      <c r="B17">
        <v>0.9</v>
      </c>
      <c r="C17">
        <v>0.8</v>
      </c>
      <c r="F17">
        <v>0.8</v>
      </c>
      <c r="G17">
        <v>1</v>
      </c>
      <c r="H17">
        <v>1</v>
      </c>
      <c r="Q17">
        <v>0.9</v>
      </c>
      <c r="R17" t="s">
        <v>63</v>
      </c>
      <c r="S17" t="s">
        <v>72</v>
      </c>
    </row>
    <row r="18" spans="1:19">
      <c r="A18">
        <v>0.8</v>
      </c>
      <c r="B18">
        <v>0.7</v>
      </c>
      <c r="C18">
        <v>0.9</v>
      </c>
      <c r="F18">
        <v>0.9</v>
      </c>
      <c r="G18">
        <v>0.9</v>
      </c>
      <c r="H18">
        <v>0.3</v>
      </c>
      <c r="Q18">
        <v>0.8</v>
      </c>
      <c r="R18" t="s">
        <v>63</v>
      </c>
      <c r="S18" t="s">
        <v>72</v>
      </c>
    </row>
    <row r="19" spans="1:19">
      <c r="A19">
        <v>0.7</v>
      </c>
      <c r="B19">
        <v>0.9</v>
      </c>
      <c r="C19">
        <v>0.6</v>
      </c>
      <c r="F19">
        <v>1</v>
      </c>
      <c r="G19">
        <v>1</v>
      </c>
      <c r="H19">
        <v>0.7</v>
      </c>
      <c r="Q19">
        <v>0.7</v>
      </c>
      <c r="R19" t="s">
        <v>63</v>
      </c>
      <c r="S19" t="s">
        <v>72</v>
      </c>
    </row>
    <row r="20" spans="1:19">
      <c r="A20">
        <v>0.9</v>
      </c>
      <c r="B20">
        <v>1</v>
      </c>
      <c r="C20">
        <v>0.9</v>
      </c>
      <c r="F20">
        <v>1</v>
      </c>
      <c r="G20">
        <v>1</v>
      </c>
      <c r="H20">
        <v>0.9</v>
      </c>
      <c r="Q20">
        <v>0.9</v>
      </c>
      <c r="R20" t="s">
        <v>63</v>
      </c>
      <c r="S20" t="s">
        <v>72</v>
      </c>
    </row>
    <row r="21" spans="1:19">
      <c r="A21">
        <v>1</v>
      </c>
      <c r="B21">
        <v>0.9</v>
      </c>
      <c r="C21">
        <v>0.9</v>
      </c>
      <c r="F21">
        <v>1</v>
      </c>
      <c r="G21">
        <v>1</v>
      </c>
      <c r="H21">
        <v>1</v>
      </c>
      <c r="Q21">
        <v>1</v>
      </c>
      <c r="R21" t="s">
        <v>63</v>
      </c>
      <c r="S21" t="s">
        <v>72</v>
      </c>
    </row>
    <row r="22" spans="1:19">
      <c r="A22">
        <v>0.8</v>
      </c>
      <c r="B22">
        <v>1</v>
      </c>
      <c r="C22">
        <v>1</v>
      </c>
      <c r="F22">
        <v>0.8</v>
      </c>
      <c r="G22">
        <v>0.3</v>
      </c>
      <c r="H22">
        <v>0.7</v>
      </c>
      <c r="Q22">
        <v>0.8</v>
      </c>
      <c r="R22" t="s">
        <v>63</v>
      </c>
      <c r="S22" t="s">
        <v>72</v>
      </c>
    </row>
    <row r="23" spans="1:19">
      <c r="A23">
        <v>1</v>
      </c>
      <c r="B23">
        <v>0.9</v>
      </c>
      <c r="C23">
        <v>1</v>
      </c>
      <c r="F23">
        <v>0.6</v>
      </c>
      <c r="G23">
        <v>1</v>
      </c>
      <c r="H23">
        <v>1</v>
      </c>
      <c r="Q23">
        <v>1</v>
      </c>
      <c r="R23" t="s">
        <v>63</v>
      </c>
      <c r="S23" t="s">
        <v>72</v>
      </c>
    </row>
    <row r="24" spans="1:19">
      <c r="A24">
        <v>0.8</v>
      </c>
      <c r="B24">
        <v>0.8</v>
      </c>
      <c r="C24">
        <v>0.6</v>
      </c>
      <c r="F24">
        <v>0.9</v>
      </c>
      <c r="G24">
        <v>0.4</v>
      </c>
      <c r="H24">
        <v>0.7</v>
      </c>
      <c r="Q24">
        <v>0.8</v>
      </c>
      <c r="R24" t="s">
        <v>63</v>
      </c>
      <c r="S24" t="s">
        <v>72</v>
      </c>
    </row>
    <row r="25" spans="1:19">
      <c r="A25">
        <v>0.8</v>
      </c>
      <c r="B25">
        <v>0.7</v>
      </c>
      <c r="C25">
        <v>0.8</v>
      </c>
      <c r="F25">
        <v>1</v>
      </c>
      <c r="G25">
        <v>0.9</v>
      </c>
      <c r="H25">
        <v>0.9</v>
      </c>
      <c r="Q25">
        <v>0.8</v>
      </c>
      <c r="R25" t="s">
        <v>63</v>
      </c>
      <c r="S25" t="s">
        <v>72</v>
      </c>
    </row>
    <row r="26" spans="1:19">
      <c r="A26">
        <v>0.7</v>
      </c>
      <c r="B26">
        <v>0.5</v>
      </c>
      <c r="C26">
        <v>0.8</v>
      </c>
      <c r="F26">
        <v>0.6</v>
      </c>
      <c r="G26">
        <v>0.2</v>
      </c>
      <c r="H26">
        <v>0.5</v>
      </c>
      <c r="Q26">
        <v>0.7</v>
      </c>
      <c r="R26" t="s">
        <v>63</v>
      </c>
      <c r="S26" t="s">
        <v>72</v>
      </c>
    </row>
    <row r="27" spans="1:19">
      <c r="A27">
        <v>1</v>
      </c>
      <c r="B27">
        <v>0.9</v>
      </c>
      <c r="C27">
        <v>0.9</v>
      </c>
      <c r="F27">
        <v>0.8</v>
      </c>
      <c r="G27">
        <v>0.9</v>
      </c>
      <c r="H27">
        <v>0.6</v>
      </c>
      <c r="Q27">
        <v>1</v>
      </c>
      <c r="R27" t="s">
        <v>63</v>
      </c>
      <c r="S27" t="s">
        <v>72</v>
      </c>
    </row>
    <row r="28" spans="1:19">
      <c r="A28">
        <v>0.9</v>
      </c>
      <c r="B28">
        <v>1</v>
      </c>
      <c r="C28">
        <v>0.9</v>
      </c>
      <c r="F28">
        <v>1</v>
      </c>
      <c r="G28">
        <v>0.7</v>
      </c>
      <c r="H28">
        <v>0.9</v>
      </c>
      <c r="Q28">
        <v>0.9</v>
      </c>
      <c r="R28" t="s">
        <v>63</v>
      </c>
      <c r="S28" t="s">
        <v>72</v>
      </c>
    </row>
    <row r="29" spans="1:19">
      <c r="A29">
        <v>1</v>
      </c>
      <c r="B29">
        <v>0.9</v>
      </c>
      <c r="C29">
        <v>0.9</v>
      </c>
      <c r="F29">
        <v>0.9</v>
      </c>
      <c r="G29">
        <v>0.7</v>
      </c>
      <c r="H29">
        <v>0.8</v>
      </c>
      <c r="Q29">
        <v>1</v>
      </c>
      <c r="R29" t="s">
        <v>63</v>
      </c>
      <c r="S29" t="s">
        <v>72</v>
      </c>
    </row>
    <row r="30" spans="1:19">
      <c r="A30">
        <v>1</v>
      </c>
      <c r="B30">
        <v>0.9</v>
      </c>
      <c r="C30">
        <v>0.9</v>
      </c>
      <c r="F30">
        <v>1</v>
      </c>
      <c r="G30">
        <v>1</v>
      </c>
      <c r="H30">
        <v>0.7</v>
      </c>
      <c r="Q30">
        <v>1</v>
      </c>
      <c r="R30" t="s">
        <v>63</v>
      </c>
      <c r="S30" t="s">
        <v>72</v>
      </c>
    </row>
    <row r="31" spans="1:19">
      <c r="A31">
        <v>0.9</v>
      </c>
      <c r="B31">
        <v>0.8</v>
      </c>
      <c r="C31">
        <v>0.7</v>
      </c>
      <c r="F31">
        <v>0.8</v>
      </c>
      <c r="G31">
        <v>0.3</v>
      </c>
      <c r="H31">
        <v>0.8</v>
      </c>
      <c r="Q31">
        <v>0.9</v>
      </c>
      <c r="R31" t="s">
        <v>63</v>
      </c>
      <c r="S31" t="s">
        <v>72</v>
      </c>
    </row>
    <row r="32" spans="1:19">
      <c r="A32">
        <v>0.4</v>
      </c>
      <c r="B32">
        <v>0.5</v>
      </c>
      <c r="C32">
        <v>0.3</v>
      </c>
      <c r="F32">
        <v>0.6</v>
      </c>
      <c r="G32">
        <v>0.2</v>
      </c>
      <c r="H32">
        <v>0.2</v>
      </c>
      <c r="Q32">
        <v>0.4</v>
      </c>
      <c r="R32" t="s">
        <v>63</v>
      </c>
      <c r="S32" t="s">
        <v>72</v>
      </c>
    </row>
    <row r="33" spans="1:19">
      <c r="A33">
        <v>0.8</v>
      </c>
      <c r="B33">
        <v>0.4</v>
      </c>
      <c r="C33">
        <v>0.9</v>
      </c>
      <c r="F33">
        <v>1</v>
      </c>
      <c r="G33">
        <v>0.7</v>
      </c>
      <c r="H33">
        <v>0.9</v>
      </c>
      <c r="Q33">
        <v>0.8</v>
      </c>
      <c r="R33" t="s">
        <v>63</v>
      </c>
      <c r="S33" t="s">
        <v>72</v>
      </c>
    </row>
    <row r="34" spans="1:19">
      <c r="A34">
        <f>AVERAGE(A2:A33)</f>
        <v>0.83750000000000002</v>
      </c>
      <c r="B34">
        <f t="shared" ref="B34:C34" si="0">AVERAGE(B2:B33)</f>
        <v>0.8062499999999998</v>
      </c>
      <c r="C34">
        <f t="shared" si="0"/>
        <v>0.79062499999999991</v>
      </c>
      <c r="F34">
        <f t="shared" ref="F34:G34" si="1">AVERAGE(F2:F33)</f>
        <v>0.82187500000000024</v>
      </c>
      <c r="G34">
        <f t="shared" si="1"/>
        <v>0.66874999999999996</v>
      </c>
      <c r="H34">
        <f t="shared" ref="H34" si="2">AVERAGE(H2:H33)</f>
        <v>0.71874999999999989</v>
      </c>
      <c r="I34" t="s">
        <v>69</v>
      </c>
      <c r="Q34">
        <v>0.8</v>
      </c>
      <c r="R34" t="s">
        <v>64</v>
      </c>
      <c r="S34" t="s">
        <v>72</v>
      </c>
    </row>
    <row r="35" spans="1:19">
      <c r="A35">
        <f>STDEV(A2:A34)</f>
        <v>0.19162137145944899</v>
      </c>
      <c r="B35">
        <f t="shared" ref="B35:H35" si="3">STDEV(B2:B34)</f>
        <v>0.17842628029525345</v>
      </c>
      <c r="C35">
        <f t="shared" si="3"/>
        <v>0.18768220313871012</v>
      </c>
      <c r="F35">
        <f t="shared" si="3"/>
        <v>0.15152222403000745</v>
      </c>
      <c r="G35">
        <f t="shared" si="3"/>
        <v>0.30252840775702394</v>
      </c>
      <c r="H35">
        <f t="shared" si="3"/>
        <v>0.20681740134717913</v>
      </c>
      <c r="I35" t="s">
        <v>70</v>
      </c>
      <c r="Q35">
        <v>0.9</v>
      </c>
      <c r="R35" t="s">
        <v>64</v>
      </c>
      <c r="S35" t="s">
        <v>72</v>
      </c>
    </row>
    <row r="36" spans="1:19">
      <c r="A36">
        <f>A35/SQRT(32)</f>
        <v>3.387419279481068E-2</v>
      </c>
      <c r="B36">
        <f t="shared" ref="B36:C36" si="4">B35/SQRT(32)</f>
        <v>3.1541608184666343E-2</v>
      </c>
      <c r="C36">
        <f t="shared" si="4"/>
        <v>3.3177839636853265E-2</v>
      </c>
      <c r="F36">
        <f t="shared" ref="F36:G36" si="5">F35/SQRT(32)</f>
        <v>2.6785598028021378E-2</v>
      </c>
      <c r="G36">
        <f t="shared" si="5"/>
        <v>5.3479972156640132E-2</v>
      </c>
      <c r="H36">
        <f t="shared" ref="H36" si="6">H35/SQRT(32)</f>
        <v>3.6560496739992537E-2</v>
      </c>
      <c r="I36" t="s">
        <v>71</v>
      </c>
      <c r="Q36">
        <v>0.3</v>
      </c>
      <c r="R36" t="s">
        <v>64</v>
      </c>
      <c r="S36" t="s">
        <v>72</v>
      </c>
    </row>
    <row r="37" spans="1:19">
      <c r="Q37">
        <v>0.9</v>
      </c>
      <c r="R37" t="s">
        <v>64</v>
      </c>
      <c r="S37" t="s">
        <v>72</v>
      </c>
    </row>
    <row r="38" spans="1:19">
      <c r="Q38">
        <v>1</v>
      </c>
      <c r="R38" t="s">
        <v>64</v>
      </c>
      <c r="S38" t="s">
        <v>72</v>
      </c>
    </row>
    <row r="39" spans="1:19">
      <c r="Q39">
        <v>0.7</v>
      </c>
      <c r="R39" t="s">
        <v>64</v>
      </c>
      <c r="S39" t="s">
        <v>72</v>
      </c>
    </row>
    <row r="40" spans="1:19">
      <c r="Q40">
        <v>0.8</v>
      </c>
      <c r="R40" t="s">
        <v>64</v>
      </c>
      <c r="S40" t="s">
        <v>72</v>
      </c>
    </row>
    <row r="41" spans="1:19">
      <c r="Q41">
        <v>0.8</v>
      </c>
      <c r="R41" t="s">
        <v>64</v>
      </c>
      <c r="S41" t="s">
        <v>72</v>
      </c>
    </row>
    <row r="42" spans="1:19">
      <c r="Q42">
        <v>1</v>
      </c>
      <c r="R42" t="s">
        <v>64</v>
      </c>
      <c r="S42" t="s">
        <v>72</v>
      </c>
    </row>
    <row r="43" spans="1:19">
      <c r="Q43">
        <v>1</v>
      </c>
      <c r="R43" t="s">
        <v>64</v>
      </c>
      <c r="S43" t="s">
        <v>72</v>
      </c>
    </row>
    <row r="44" spans="1:19">
      <c r="Q44">
        <v>0.6</v>
      </c>
      <c r="R44" t="s">
        <v>64</v>
      </c>
      <c r="S44" t="s">
        <v>72</v>
      </c>
    </row>
    <row r="45" spans="1:19">
      <c r="Q45">
        <v>0.8</v>
      </c>
      <c r="R45" t="s">
        <v>64</v>
      </c>
      <c r="S45" t="s">
        <v>72</v>
      </c>
    </row>
    <row r="46" spans="1:19">
      <c r="Q46">
        <v>0.9</v>
      </c>
      <c r="R46" t="s">
        <v>64</v>
      </c>
      <c r="S46" t="s">
        <v>72</v>
      </c>
    </row>
    <row r="47" spans="1:19">
      <c r="Q47">
        <v>0.9</v>
      </c>
      <c r="R47" t="s">
        <v>64</v>
      </c>
      <c r="S47" t="s">
        <v>72</v>
      </c>
    </row>
    <row r="48" spans="1:19">
      <c r="Q48">
        <v>0.7</v>
      </c>
      <c r="R48" t="s">
        <v>64</v>
      </c>
      <c r="S48" t="s">
        <v>72</v>
      </c>
    </row>
    <row r="49" spans="17:19">
      <c r="Q49">
        <v>0.9</v>
      </c>
      <c r="R49" t="s">
        <v>64</v>
      </c>
      <c r="S49" t="s">
        <v>72</v>
      </c>
    </row>
    <row r="50" spans="17:19">
      <c r="Q50">
        <v>0.7</v>
      </c>
      <c r="R50" t="s">
        <v>64</v>
      </c>
      <c r="S50" t="s">
        <v>72</v>
      </c>
    </row>
    <row r="51" spans="17:19">
      <c r="Q51">
        <v>0.9</v>
      </c>
      <c r="R51" t="s">
        <v>64</v>
      </c>
      <c r="S51" t="s">
        <v>72</v>
      </c>
    </row>
    <row r="52" spans="17:19">
      <c r="Q52">
        <v>1</v>
      </c>
      <c r="R52" t="s">
        <v>64</v>
      </c>
      <c r="S52" t="s">
        <v>72</v>
      </c>
    </row>
    <row r="53" spans="17:19">
      <c r="Q53">
        <v>0.9</v>
      </c>
      <c r="R53" t="s">
        <v>64</v>
      </c>
      <c r="S53" t="s">
        <v>72</v>
      </c>
    </row>
    <row r="54" spans="17:19">
      <c r="Q54">
        <v>1</v>
      </c>
      <c r="R54" t="s">
        <v>64</v>
      </c>
      <c r="S54" t="s">
        <v>72</v>
      </c>
    </row>
    <row r="55" spans="17:19">
      <c r="Q55">
        <v>0.9</v>
      </c>
      <c r="R55" t="s">
        <v>64</v>
      </c>
      <c r="S55" t="s">
        <v>72</v>
      </c>
    </row>
    <row r="56" spans="17:19">
      <c r="Q56">
        <v>0.8</v>
      </c>
      <c r="R56" t="s">
        <v>64</v>
      </c>
      <c r="S56" t="s">
        <v>72</v>
      </c>
    </row>
    <row r="57" spans="17:19">
      <c r="Q57">
        <v>0.7</v>
      </c>
      <c r="R57" t="s">
        <v>64</v>
      </c>
      <c r="S57" t="s">
        <v>72</v>
      </c>
    </row>
    <row r="58" spans="17:19">
      <c r="Q58">
        <v>0.5</v>
      </c>
      <c r="R58" t="s">
        <v>64</v>
      </c>
      <c r="S58" t="s">
        <v>72</v>
      </c>
    </row>
    <row r="59" spans="17:19">
      <c r="Q59">
        <v>0.9</v>
      </c>
      <c r="R59" t="s">
        <v>64</v>
      </c>
      <c r="S59" t="s">
        <v>72</v>
      </c>
    </row>
    <row r="60" spans="17:19">
      <c r="Q60">
        <v>1</v>
      </c>
      <c r="R60" t="s">
        <v>64</v>
      </c>
      <c r="S60" t="s">
        <v>72</v>
      </c>
    </row>
    <row r="61" spans="17:19">
      <c r="Q61">
        <v>0.9</v>
      </c>
      <c r="R61" t="s">
        <v>64</v>
      </c>
      <c r="S61" t="s">
        <v>72</v>
      </c>
    </row>
    <row r="62" spans="17:19">
      <c r="Q62">
        <v>0.9</v>
      </c>
      <c r="R62" t="s">
        <v>64</v>
      </c>
      <c r="S62" t="s">
        <v>72</v>
      </c>
    </row>
    <row r="63" spans="17:19">
      <c r="Q63">
        <v>0.8</v>
      </c>
      <c r="R63" t="s">
        <v>64</v>
      </c>
      <c r="S63" t="s">
        <v>72</v>
      </c>
    </row>
    <row r="64" spans="17:19">
      <c r="Q64">
        <v>0.5</v>
      </c>
      <c r="R64" t="s">
        <v>64</v>
      </c>
      <c r="S64" t="s">
        <v>72</v>
      </c>
    </row>
    <row r="65" spans="17:19">
      <c r="Q65">
        <v>0.4</v>
      </c>
      <c r="R65" t="s">
        <v>64</v>
      </c>
      <c r="S65" t="s">
        <v>72</v>
      </c>
    </row>
    <row r="66" spans="17:19">
      <c r="Q66">
        <v>0.7</v>
      </c>
      <c r="R66" t="s">
        <v>65</v>
      </c>
      <c r="S66" t="s">
        <v>72</v>
      </c>
    </row>
    <row r="67" spans="17:19">
      <c r="Q67">
        <v>1</v>
      </c>
      <c r="R67" t="s">
        <v>65</v>
      </c>
      <c r="S67" t="s">
        <v>72</v>
      </c>
    </row>
    <row r="68" spans="17:19">
      <c r="Q68">
        <v>0.7</v>
      </c>
      <c r="R68" t="s">
        <v>65</v>
      </c>
      <c r="S68" t="s">
        <v>72</v>
      </c>
    </row>
    <row r="69" spans="17:19">
      <c r="Q69">
        <v>0.8</v>
      </c>
      <c r="R69" t="s">
        <v>65</v>
      </c>
      <c r="S69" t="s">
        <v>72</v>
      </c>
    </row>
    <row r="70" spans="17:19">
      <c r="Q70">
        <v>0.7</v>
      </c>
      <c r="R70" t="s">
        <v>65</v>
      </c>
      <c r="S70" t="s">
        <v>72</v>
      </c>
    </row>
    <row r="71" spans="17:19">
      <c r="Q71">
        <v>0.2</v>
      </c>
      <c r="R71" t="s">
        <v>65</v>
      </c>
      <c r="S71" t="s">
        <v>72</v>
      </c>
    </row>
    <row r="72" spans="17:19">
      <c r="Q72">
        <v>0.7</v>
      </c>
      <c r="R72" t="s">
        <v>65</v>
      </c>
      <c r="S72" t="s">
        <v>72</v>
      </c>
    </row>
    <row r="73" spans="17:19">
      <c r="Q73">
        <v>0.9</v>
      </c>
      <c r="R73" t="s">
        <v>65</v>
      </c>
      <c r="S73" t="s">
        <v>72</v>
      </c>
    </row>
    <row r="74" spans="17:19">
      <c r="Q74">
        <v>0.9</v>
      </c>
      <c r="R74" t="s">
        <v>65</v>
      </c>
      <c r="S74" t="s">
        <v>72</v>
      </c>
    </row>
    <row r="75" spans="17:19">
      <c r="Q75">
        <v>0.7</v>
      </c>
      <c r="R75" t="s">
        <v>65</v>
      </c>
      <c r="S75" t="s">
        <v>72</v>
      </c>
    </row>
    <row r="76" spans="17:19">
      <c r="Q76">
        <v>0.5</v>
      </c>
      <c r="R76" t="s">
        <v>65</v>
      </c>
      <c r="S76" t="s">
        <v>72</v>
      </c>
    </row>
    <row r="77" spans="17:19">
      <c r="Q77">
        <v>0.9</v>
      </c>
      <c r="R77" t="s">
        <v>65</v>
      </c>
      <c r="S77" t="s">
        <v>72</v>
      </c>
    </row>
    <row r="78" spans="17:19">
      <c r="Q78">
        <v>0.9</v>
      </c>
      <c r="R78" t="s">
        <v>65</v>
      </c>
      <c r="S78" t="s">
        <v>72</v>
      </c>
    </row>
    <row r="79" spans="17:19">
      <c r="Q79">
        <v>0.9</v>
      </c>
      <c r="R79" t="s">
        <v>65</v>
      </c>
      <c r="S79" t="s">
        <v>72</v>
      </c>
    </row>
    <row r="80" spans="17:19">
      <c r="Q80">
        <v>1</v>
      </c>
      <c r="R80" t="s">
        <v>65</v>
      </c>
      <c r="S80" t="s">
        <v>72</v>
      </c>
    </row>
    <row r="81" spans="17:19">
      <c r="Q81">
        <v>0.8</v>
      </c>
      <c r="R81" t="s">
        <v>65</v>
      </c>
      <c r="S81" t="s">
        <v>72</v>
      </c>
    </row>
    <row r="82" spans="17:19">
      <c r="Q82">
        <v>0.9</v>
      </c>
      <c r="R82" t="s">
        <v>65</v>
      </c>
      <c r="S82" t="s">
        <v>72</v>
      </c>
    </row>
    <row r="83" spans="17:19">
      <c r="Q83">
        <v>0.6</v>
      </c>
      <c r="R83" t="s">
        <v>65</v>
      </c>
      <c r="S83" t="s">
        <v>72</v>
      </c>
    </row>
    <row r="84" spans="17:19">
      <c r="Q84">
        <v>0.9</v>
      </c>
      <c r="R84" t="s">
        <v>65</v>
      </c>
      <c r="S84" t="s">
        <v>72</v>
      </c>
    </row>
    <row r="85" spans="17:19">
      <c r="Q85">
        <v>0.9</v>
      </c>
      <c r="R85" t="s">
        <v>65</v>
      </c>
      <c r="S85" t="s">
        <v>72</v>
      </c>
    </row>
    <row r="86" spans="17:19">
      <c r="Q86">
        <v>1</v>
      </c>
      <c r="R86" t="s">
        <v>65</v>
      </c>
      <c r="S86" t="s">
        <v>72</v>
      </c>
    </row>
    <row r="87" spans="17:19">
      <c r="Q87">
        <v>1</v>
      </c>
      <c r="R87" t="s">
        <v>65</v>
      </c>
      <c r="S87" t="s">
        <v>72</v>
      </c>
    </row>
    <row r="88" spans="17:19">
      <c r="Q88">
        <v>0.6</v>
      </c>
      <c r="R88" t="s">
        <v>65</v>
      </c>
      <c r="S88" t="s">
        <v>72</v>
      </c>
    </row>
    <row r="89" spans="17:19">
      <c r="Q89">
        <v>0.8</v>
      </c>
      <c r="R89" t="s">
        <v>65</v>
      </c>
      <c r="S89" t="s">
        <v>72</v>
      </c>
    </row>
    <row r="90" spans="17:19">
      <c r="Q90">
        <v>0.8</v>
      </c>
      <c r="R90" t="s">
        <v>65</v>
      </c>
      <c r="S90" t="s">
        <v>72</v>
      </c>
    </row>
    <row r="91" spans="17:19">
      <c r="Q91">
        <v>0.9</v>
      </c>
      <c r="R91" t="s">
        <v>65</v>
      </c>
      <c r="S91" t="s">
        <v>72</v>
      </c>
    </row>
    <row r="92" spans="17:19">
      <c r="Q92">
        <v>0.9</v>
      </c>
      <c r="R92" t="s">
        <v>65</v>
      </c>
      <c r="S92" t="s">
        <v>72</v>
      </c>
    </row>
    <row r="93" spans="17:19">
      <c r="Q93">
        <v>0.9</v>
      </c>
      <c r="R93" t="s">
        <v>65</v>
      </c>
      <c r="S93" t="s">
        <v>72</v>
      </c>
    </row>
    <row r="94" spans="17:19">
      <c r="Q94">
        <v>0.9</v>
      </c>
      <c r="R94" t="s">
        <v>65</v>
      </c>
      <c r="S94" t="s">
        <v>72</v>
      </c>
    </row>
    <row r="95" spans="17:19">
      <c r="Q95">
        <v>0.7</v>
      </c>
      <c r="R95" t="s">
        <v>65</v>
      </c>
      <c r="S95" t="s">
        <v>72</v>
      </c>
    </row>
    <row r="96" spans="17:19">
      <c r="Q96">
        <v>0.3</v>
      </c>
      <c r="R96" t="s">
        <v>65</v>
      </c>
      <c r="S96" t="s">
        <v>72</v>
      </c>
    </row>
    <row r="97" spans="17:19">
      <c r="Q97">
        <v>0.9</v>
      </c>
      <c r="R97" t="s">
        <v>65</v>
      </c>
      <c r="S97" t="s">
        <v>72</v>
      </c>
    </row>
    <row r="98" spans="17:19">
      <c r="Q98">
        <v>0.7</v>
      </c>
      <c r="R98" t="s">
        <v>63</v>
      </c>
      <c r="S98" t="s">
        <v>73</v>
      </c>
    </row>
    <row r="99" spans="17:19">
      <c r="Q99">
        <v>1</v>
      </c>
      <c r="R99" t="s">
        <v>63</v>
      </c>
      <c r="S99" t="s">
        <v>73</v>
      </c>
    </row>
    <row r="100" spans="17:19">
      <c r="Q100">
        <v>0.5</v>
      </c>
      <c r="R100" t="s">
        <v>63</v>
      </c>
      <c r="S100" t="s">
        <v>73</v>
      </c>
    </row>
    <row r="101" spans="17:19">
      <c r="Q101">
        <v>0.7</v>
      </c>
      <c r="R101" t="s">
        <v>63</v>
      </c>
      <c r="S101" t="s">
        <v>73</v>
      </c>
    </row>
    <row r="102" spans="17:19">
      <c r="Q102">
        <v>0.9</v>
      </c>
      <c r="R102" t="s">
        <v>63</v>
      </c>
      <c r="S102" t="s">
        <v>73</v>
      </c>
    </row>
    <row r="103" spans="17:19">
      <c r="Q103">
        <v>1</v>
      </c>
      <c r="R103" t="s">
        <v>63</v>
      </c>
      <c r="S103" t="s">
        <v>73</v>
      </c>
    </row>
    <row r="104" spans="17:19">
      <c r="Q104">
        <v>0.9</v>
      </c>
      <c r="R104" t="s">
        <v>63</v>
      </c>
      <c r="S104" t="s">
        <v>73</v>
      </c>
    </row>
    <row r="105" spans="17:19">
      <c r="Q105">
        <v>0.7</v>
      </c>
      <c r="R105" t="s">
        <v>63</v>
      </c>
      <c r="S105" t="s">
        <v>73</v>
      </c>
    </row>
    <row r="106" spans="17:19">
      <c r="Q106">
        <v>0.8</v>
      </c>
      <c r="R106" t="s">
        <v>63</v>
      </c>
      <c r="S106" t="s">
        <v>73</v>
      </c>
    </row>
    <row r="107" spans="17:19">
      <c r="Q107">
        <v>0.8</v>
      </c>
      <c r="R107" t="s">
        <v>63</v>
      </c>
      <c r="S107" t="s">
        <v>73</v>
      </c>
    </row>
    <row r="108" spans="17:19">
      <c r="Q108">
        <v>0.6</v>
      </c>
      <c r="R108" t="s">
        <v>63</v>
      </c>
      <c r="S108" t="s">
        <v>73</v>
      </c>
    </row>
    <row r="109" spans="17:19">
      <c r="Q109">
        <v>0.6</v>
      </c>
      <c r="R109" t="s">
        <v>63</v>
      </c>
      <c r="S109" t="s">
        <v>73</v>
      </c>
    </row>
    <row r="110" spans="17:19">
      <c r="Q110">
        <v>0.8</v>
      </c>
      <c r="R110" t="s">
        <v>63</v>
      </c>
      <c r="S110" t="s">
        <v>73</v>
      </c>
    </row>
    <row r="111" spans="17:19">
      <c r="Q111">
        <v>0.9</v>
      </c>
      <c r="R111" t="s">
        <v>63</v>
      </c>
      <c r="S111" t="s">
        <v>73</v>
      </c>
    </row>
    <row r="112" spans="17:19">
      <c r="Q112">
        <v>0.7</v>
      </c>
      <c r="R112" t="s">
        <v>63</v>
      </c>
      <c r="S112" t="s">
        <v>73</v>
      </c>
    </row>
    <row r="113" spans="17:19">
      <c r="Q113">
        <v>0.8</v>
      </c>
      <c r="R113" t="s">
        <v>63</v>
      </c>
      <c r="S113" t="s">
        <v>73</v>
      </c>
    </row>
    <row r="114" spans="17:19">
      <c r="Q114">
        <v>0.9</v>
      </c>
      <c r="R114" t="s">
        <v>63</v>
      </c>
      <c r="S114" t="s">
        <v>73</v>
      </c>
    </row>
    <row r="115" spans="17:19">
      <c r="Q115">
        <v>1</v>
      </c>
      <c r="R115" t="s">
        <v>63</v>
      </c>
      <c r="S115" t="s">
        <v>73</v>
      </c>
    </row>
    <row r="116" spans="17:19">
      <c r="Q116">
        <v>1</v>
      </c>
      <c r="R116" t="s">
        <v>63</v>
      </c>
      <c r="S116" t="s">
        <v>73</v>
      </c>
    </row>
    <row r="117" spans="17:19">
      <c r="Q117">
        <v>1</v>
      </c>
      <c r="R117" t="s">
        <v>63</v>
      </c>
      <c r="S117" t="s">
        <v>73</v>
      </c>
    </row>
    <row r="118" spans="17:19">
      <c r="Q118">
        <v>0.8</v>
      </c>
      <c r="R118" t="s">
        <v>63</v>
      </c>
      <c r="S118" t="s">
        <v>73</v>
      </c>
    </row>
    <row r="119" spans="17:19">
      <c r="Q119">
        <v>0.6</v>
      </c>
      <c r="R119" t="s">
        <v>63</v>
      </c>
      <c r="S119" t="s">
        <v>73</v>
      </c>
    </row>
    <row r="120" spans="17:19">
      <c r="Q120">
        <v>0.9</v>
      </c>
      <c r="R120" t="s">
        <v>63</v>
      </c>
      <c r="S120" t="s">
        <v>73</v>
      </c>
    </row>
    <row r="121" spans="17:19">
      <c r="Q121">
        <v>1</v>
      </c>
      <c r="R121" t="s">
        <v>63</v>
      </c>
      <c r="S121" t="s">
        <v>73</v>
      </c>
    </row>
    <row r="122" spans="17:19">
      <c r="Q122">
        <v>0.6</v>
      </c>
      <c r="R122" t="s">
        <v>63</v>
      </c>
      <c r="S122" t="s">
        <v>73</v>
      </c>
    </row>
    <row r="123" spans="17:19">
      <c r="Q123">
        <v>0.8</v>
      </c>
      <c r="R123" t="s">
        <v>63</v>
      </c>
      <c r="S123" t="s">
        <v>73</v>
      </c>
    </row>
    <row r="124" spans="17:19">
      <c r="Q124">
        <v>1</v>
      </c>
      <c r="R124" t="s">
        <v>63</v>
      </c>
      <c r="S124" t="s">
        <v>73</v>
      </c>
    </row>
    <row r="125" spans="17:19">
      <c r="Q125">
        <v>0.9</v>
      </c>
      <c r="R125" t="s">
        <v>63</v>
      </c>
      <c r="S125" t="s">
        <v>73</v>
      </c>
    </row>
    <row r="126" spans="17:19">
      <c r="Q126">
        <v>1</v>
      </c>
      <c r="R126" t="s">
        <v>63</v>
      </c>
      <c r="S126" t="s">
        <v>73</v>
      </c>
    </row>
    <row r="127" spans="17:19">
      <c r="Q127">
        <v>0.8</v>
      </c>
      <c r="R127" t="s">
        <v>63</v>
      </c>
      <c r="S127" t="s">
        <v>73</v>
      </c>
    </row>
    <row r="128" spans="17:19">
      <c r="Q128">
        <v>0.6</v>
      </c>
      <c r="R128" t="s">
        <v>63</v>
      </c>
      <c r="S128" t="s">
        <v>73</v>
      </c>
    </row>
    <row r="129" spans="17:19">
      <c r="Q129">
        <v>1</v>
      </c>
      <c r="R129" t="s">
        <v>63</v>
      </c>
      <c r="S129" t="s">
        <v>73</v>
      </c>
    </row>
    <row r="130" spans="17:19">
      <c r="Q130">
        <v>1</v>
      </c>
      <c r="R130" t="s">
        <v>64</v>
      </c>
      <c r="S130" t="s">
        <v>73</v>
      </c>
    </row>
    <row r="131" spans="17:19">
      <c r="Q131">
        <v>1</v>
      </c>
      <c r="R131" t="s">
        <v>64</v>
      </c>
      <c r="S131" t="s">
        <v>73</v>
      </c>
    </row>
    <row r="132" spans="17:19">
      <c r="Q132">
        <v>0.1</v>
      </c>
      <c r="R132" t="s">
        <v>64</v>
      </c>
      <c r="S132" t="s">
        <v>73</v>
      </c>
    </row>
    <row r="133" spans="17:19">
      <c r="Q133">
        <v>0.7</v>
      </c>
      <c r="R133" t="s">
        <v>64</v>
      </c>
      <c r="S133" t="s">
        <v>73</v>
      </c>
    </row>
    <row r="134" spans="17:19">
      <c r="Q134">
        <v>0.4</v>
      </c>
      <c r="R134" t="s">
        <v>64</v>
      </c>
      <c r="S134" t="s">
        <v>73</v>
      </c>
    </row>
    <row r="135" spans="17:19">
      <c r="Q135">
        <v>0.5</v>
      </c>
      <c r="R135" t="s">
        <v>64</v>
      </c>
      <c r="S135" t="s">
        <v>73</v>
      </c>
    </row>
    <row r="136" spans="17:19">
      <c r="Q136">
        <v>0.9</v>
      </c>
      <c r="R136" t="s">
        <v>64</v>
      </c>
      <c r="S136" t="s">
        <v>73</v>
      </c>
    </row>
    <row r="137" spans="17:19">
      <c r="Q137">
        <v>0.2</v>
      </c>
      <c r="R137" t="s">
        <v>64</v>
      </c>
      <c r="S137" t="s">
        <v>73</v>
      </c>
    </row>
    <row r="138" spans="17:19">
      <c r="Q138">
        <v>0.7</v>
      </c>
      <c r="R138" t="s">
        <v>64</v>
      </c>
      <c r="S138" t="s">
        <v>73</v>
      </c>
    </row>
    <row r="139" spans="17:19">
      <c r="Q139">
        <v>0.9</v>
      </c>
      <c r="R139" t="s">
        <v>64</v>
      </c>
      <c r="S139" t="s">
        <v>73</v>
      </c>
    </row>
    <row r="140" spans="17:19">
      <c r="Q140">
        <v>0.4</v>
      </c>
      <c r="R140" t="s">
        <v>64</v>
      </c>
      <c r="S140" t="s">
        <v>73</v>
      </c>
    </row>
    <row r="141" spans="17:19">
      <c r="Q141">
        <v>0.4</v>
      </c>
      <c r="R141" t="s">
        <v>64</v>
      </c>
      <c r="S141" t="s">
        <v>73</v>
      </c>
    </row>
    <row r="142" spans="17:19">
      <c r="Q142">
        <v>0.3</v>
      </c>
      <c r="R142" t="s">
        <v>64</v>
      </c>
      <c r="S142" t="s">
        <v>73</v>
      </c>
    </row>
    <row r="143" spans="17:19">
      <c r="Q143">
        <v>0.8</v>
      </c>
      <c r="R143" t="s">
        <v>64</v>
      </c>
      <c r="S143" t="s">
        <v>73</v>
      </c>
    </row>
    <row r="144" spans="17:19">
      <c r="Q144">
        <v>0.9</v>
      </c>
      <c r="R144" t="s">
        <v>64</v>
      </c>
      <c r="S144" t="s">
        <v>73</v>
      </c>
    </row>
    <row r="145" spans="17:19">
      <c r="Q145">
        <v>1</v>
      </c>
      <c r="R145" t="s">
        <v>64</v>
      </c>
      <c r="S145" t="s">
        <v>73</v>
      </c>
    </row>
    <row r="146" spans="17:19">
      <c r="Q146">
        <v>0.9</v>
      </c>
      <c r="R146" t="s">
        <v>64</v>
      </c>
      <c r="S146" t="s">
        <v>73</v>
      </c>
    </row>
    <row r="147" spans="17:19">
      <c r="Q147">
        <v>1</v>
      </c>
      <c r="R147" t="s">
        <v>64</v>
      </c>
      <c r="S147" t="s">
        <v>73</v>
      </c>
    </row>
    <row r="148" spans="17:19">
      <c r="Q148">
        <v>1</v>
      </c>
      <c r="R148" t="s">
        <v>64</v>
      </c>
      <c r="S148" t="s">
        <v>73</v>
      </c>
    </row>
    <row r="149" spans="17:19">
      <c r="Q149">
        <v>1</v>
      </c>
      <c r="R149" t="s">
        <v>64</v>
      </c>
      <c r="S149" t="s">
        <v>73</v>
      </c>
    </row>
    <row r="150" spans="17:19">
      <c r="Q150">
        <v>0.3</v>
      </c>
      <c r="R150" t="s">
        <v>64</v>
      </c>
      <c r="S150" t="s">
        <v>73</v>
      </c>
    </row>
    <row r="151" spans="17:19">
      <c r="Q151">
        <v>1</v>
      </c>
      <c r="R151" t="s">
        <v>64</v>
      </c>
      <c r="S151" t="s">
        <v>73</v>
      </c>
    </row>
    <row r="152" spans="17:19">
      <c r="Q152">
        <v>0.4</v>
      </c>
      <c r="R152" t="s">
        <v>64</v>
      </c>
      <c r="S152" t="s">
        <v>73</v>
      </c>
    </row>
    <row r="153" spans="17:19">
      <c r="Q153">
        <v>0.9</v>
      </c>
      <c r="R153" t="s">
        <v>64</v>
      </c>
      <c r="S153" t="s">
        <v>73</v>
      </c>
    </row>
    <row r="154" spans="17:19">
      <c r="Q154">
        <v>0.2</v>
      </c>
      <c r="R154" t="s">
        <v>64</v>
      </c>
      <c r="S154" t="s">
        <v>73</v>
      </c>
    </row>
    <row r="155" spans="17:19">
      <c r="Q155">
        <v>0.9</v>
      </c>
      <c r="R155" t="s">
        <v>64</v>
      </c>
      <c r="S155" t="s">
        <v>73</v>
      </c>
    </row>
    <row r="156" spans="17:19">
      <c r="Q156">
        <v>0.7</v>
      </c>
      <c r="R156" t="s">
        <v>64</v>
      </c>
      <c r="S156" t="s">
        <v>73</v>
      </c>
    </row>
    <row r="157" spans="17:19">
      <c r="Q157">
        <v>0.7</v>
      </c>
      <c r="R157" t="s">
        <v>64</v>
      </c>
      <c r="S157" t="s">
        <v>73</v>
      </c>
    </row>
    <row r="158" spans="17:19">
      <c r="Q158">
        <v>1</v>
      </c>
      <c r="R158" t="s">
        <v>64</v>
      </c>
      <c r="S158" t="s">
        <v>73</v>
      </c>
    </row>
    <row r="159" spans="17:19">
      <c r="Q159">
        <v>0.3</v>
      </c>
      <c r="R159" t="s">
        <v>64</v>
      </c>
      <c r="S159" t="s">
        <v>73</v>
      </c>
    </row>
    <row r="160" spans="17:19">
      <c r="Q160">
        <v>0.2</v>
      </c>
      <c r="R160" t="s">
        <v>64</v>
      </c>
      <c r="S160" t="s">
        <v>73</v>
      </c>
    </row>
    <row r="161" spans="17:19">
      <c r="Q161">
        <v>0.7</v>
      </c>
      <c r="R161" t="s">
        <v>64</v>
      </c>
      <c r="S161" t="s">
        <v>73</v>
      </c>
    </row>
    <row r="162" spans="17:19">
      <c r="Q162">
        <v>0.9</v>
      </c>
      <c r="R162" t="s">
        <v>65</v>
      </c>
      <c r="S162" t="s">
        <v>73</v>
      </c>
    </row>
    <row r="163" spans="17:19">
      <c r="Q163">
        <v>1</v>
      </c>
      <c r="R163" t="s">
        <v>65</v>
      </c>
      <c r="S163" t="s">
        <v>73</v>
      </c>
    </row>
    <row r="164" spans="17:19">
      <c r="Q164">
        <v>0.4</v>
      </c>
      <c r="R164" t="s">
        <v>65</v>
      </c>
      <c r="S164" t="s">
        <v>73</v>
      </c>
    </row>
    <row r="165" spans="17:19">
      <c r="Q165">
        <v>0.6</v>
      </c>
      <c r="R165" t="s">
        <v>65</v>
      </c>
      <c r="S165" t="s">
        <v>73</v>
      </c>
    </row>
    <row r="166" spans="17:19">
      <c r="Q166">
        <v>0.8</v>
      </c>
      <c r="R166" t="s">
        <v>65</v>
      </c>
      <c r="S166" t="s">
        <v>73</v>
      </c>
    </row>
    <row r="167" spans="17:19">
      <c r="Q167">
        <v>0.7</v>
      </c>
      <c r="R167" t="s">
        <v>65</v>
      </c>
      <c r="S167" t="s">
        <v>73</v>
      </c>
    </row>
    <row r="168" spans="17:19">
      <c r="Q168">
        <v>0.7</v>
      </c>
      <c r="R168" t="s">
        <v>65</v>
      </c>
      <c r="S168" t="s">
        <v>73</v>
      </c>
    </row>
    <row r="169" spans="17:19">
      <c r="Q169">
        <v>0.4</v>
      </c>
      <c r="R169" t="s">
        <v>65</v>
      </c>
      <c r="S169" t="s">
        <v>73</v>
      </c>
    </row>
    <row r="170" spans="17:19">
      <c r="Q170">
        <v>0.9</v>
      </c>
      <c r="R170" t="s">
        <v>65</v>
      </c>
      <c r="S170" t="s">
        <v>73</v>
      </c>
    </row>
    <row r="171" spans="17:19">
      <c r="Q171">
        <v>0.6</v>
      </c>
      <c r="R171" t="s">
        <v>65</v>
      </c>
      <c r="S171" t="s">
        <v>73</v>
      </c>
    </row>
    <row r="172" spans="17:19">
      <c r="Q172">
        <v>0.7</v>
      </c>
      <c r="R172" t="s">
        <v>65</v>
      </c>
      <c r="S172" t="s">
        <v>73</v>
      </c>
    </row>
    <row r="173" spans="17:19">
      <c r="Q173">
        <v>0.7</v>
      </c>
      <c r="R173" t="s">
        <v>65</v>
      </c>
      <c r="S173" t="s">
        <v>73</v>
      </c>
    </row>
    <row r="174" spans="17:19">
      <c r="Q174">
        <v>0.6</v>
      </c>
      <c r="R174" t="s">
        <v>65</v>
      </c>
      <c r="S174" t="s">
        <v>73</v>
      </c>
    </row>
    <row r="175" spans="17:19">
      <c r="Q175">
        <v>0.9</v>
      </c>
      <c r="R175" t="s">
        <v>65</v>
      </c>
      <c r="S175" t="s">
        <v>73</v>
      </c>
    </row>
    <row r="176" spans="17:19">
      <c r="Q176">
        <v>0.5</v>
      </c>
      <c r="R176" t="s">
        <v>65</v>
      </c>
      <c r="S176" t="s">
        <v>73</v>
      </c>
    </row>
    <row r="177" spans="17:19">
      <c r="Q177">
        <v>1</v>
      </c>
      <c r="R177" t="s">
        <v>65</v>
      </c>
      <c r="S177" t="s">
        <v>73</v>
      </c>
    </row>
    <row r="178" spans="17:19">
      <c r="Q178">
        <v>0.3</v>
      </c>
      <c r="R178" t="s">
        <v>65</v>
      </c>
      <c r="S178" t="s">
        <v>73</v>
      </c>
    </row>
    <row r="179" spans="17:19">
      <c r="Q179">
        <v>0.7</v>
      </c>
      <c r="R179" t="s">
        <v>65</v>
      </c>
      <c r="S179" t="s">
        <v>73</v>
      </c>
    </row>
    <row r="180" spans="17:19">
      <c r="Q180">
        <v>0.9</v>
      </c>
      <c r="R180" t="s">
        <v>65</v>
      </c>
      <c r="S180" t="s">
        <v>73</v>
      </c>
    </row>
    <row r="181" spans="17:19">
      <c r="Q181">
        <v>1</v>
      </c>
      <c r="R181" t="s">
        <v>65</v>
      </c>
      <c r="S181" t="s">
        <v>73</v>
      </c>
    </row>
    <row r="182" spans="17:19">
      <c r="Q182">
        <v>0.7</v>
      </c>
      <c r="R182" t="s">
        <v>65</v>
      </c>
      <c r="S182" t="s">
        <v>73</v>
      </c>
    </row>
    <row r="183" spans="17:19">
      <c r="Q183">
        <v>1</v>
      </c>
      <c r="R183" t="s">
        <v>65</v>
      </c>
      <c r="S183" t="s">
        <v>73</v>
      </c>
    </row>
    <row r="184" spans="17:19">
      <c r="Q184">
        <v>0.7</v>
      </c>
      <c r="R184" t="s">
        <v>65</v>
      </c>
      <c r="S184" t="s">
        <v>73</v>
      </c>
    </row>
    <row r="185" spans="17:19">
      <c r="Q185">
        <v>0.9</v>
      </c>
      <c r="R185" t="s">
        <v>65</v>
      </c>
      <c r="S185" t="s">
        <v>73</v>
      </c>
    </row>
    <row r="186" spans="17:19">
      <c r="Q186">
        <v>0.5</v>
      </c>
      <c r="R186" t="s">
        <v>65</v>
      </c>
      <c r="S186" t="s">
        <v>73</v>
      </c>
    </row>
    <row r="187" spans="17:19">
      <c r="Q187">
        <v>0.6</v>
      </c>
      <c r="R187" t="s">
        <v>65</v>
      </c>
      <c r="S187" t="s">
        <v>73</v>
      </c>
    </row>
    <row r="188" spans="17:19">
      <c r="Q188">
        <v>0.9</v>
      </c>
      <c r="R188" t="s">
        <v>65</v>
      </c>
      <c r="S188" t="s">
        <v>73</v>
      </c>
    </row>
    <row r="189" spans="17:19">
      <c r="Q189">
        <v>0.8</v>
      </c>
      <c r="R189" t="s">
        <v>65</v>
      </c>
      <c r="S189" t="s">
        <v>73</v>
      </c>
    </row>
    <row r="190" spans="17:19">
      <c r="Q190">
        <v>0.7</v>
      </c>
      <c r="R190" t="s">
        <v>65</v>
      </c>
      <c r="S190" t="s">
        <v>73</v>
      </c>
    </row>
    <row r="191" spans="17:19">
      <c r="Q191">
        <v>0.8</v>
      </c>
      <c r="R191" t="s">
        <v>65</v>
      </c>
      <c r="S191" t="s">
        <v>73</v>
      </c>
    </row>
    <row r="192" spans="17:19">
      <c r="Q192">
        <v>0.2</v>
      </c>
      <c r="R192" t="s">
        <v>65</v>
      </c>
      <c r="S192" t="s">
        <v>73</v>
      </c>
    </row>
    <row r="193" spans="17:19">
      <c r="Q193">
        <v>0.9</v>
      </c>
      <c r="R193" t="s">
        <v>65</v>
      </c>
      <c r="S193" t="s">
        <v>73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0.6933125+(A1-1)*0.0050335144927536</f>
        <v>0.6933125</v>
      </c>
      <c r="C1">
        <f t="shared" ref="C1:C32" si="1">0+1*B1-0.418766262451207*(1.00520833333333+(B1-0.773958333333333)^2/8.4721875)^0.5</f>
        <v>0.27329682940838557</v>
      </c>
    </row>
    <row r="2" spans="1:3">
      <c r="A2" s="8">
        <v>2</v>
      </c>
      <c r="B2">
        <f t="shared" si="0"/>
        <v>0.69834601449275358</v>
      </c>
      <c r="C2">
        <f t="shared" si="1"/>
        <v>0.27834972490870291</v>
      </c>
    </row>
    <row r="3" spans="1:3">
      <c r="A3" s="8">
        <v>3</v>
      </c>
      <c r="B3">
        <f t="shared" si="0"/>
        <v>0.70337952898550715</v>
      </c>
      <c r="C3">
        <f t="shared" si="1"/>
        <v>0.28340137258532283</v>
      </c>
    </row>
    <row r="4" spans="1:3">
      <c r="A4" s="8">
        <v>4</v>
      </c>
      <c r="B4">
        <f t="shared" si="0"/>
        <v>0.70841304347826084</v>
      </c>
      <c r="C4">
        <f t="shared" si="1"/>
        <v>0.28845177227660912</v>
      </c>
    </row>
    <row r="5" spans="1:3">
      <c r="A5" s="8">
        <v>5</v>
      </c>
      <c r="B5">
        <f t="shared" si="0"/>
        <v>0.71344655797101442</v>
      </c>
      <c r="C5">
        <f t="shared" si="1"/>
        <v>0.29350092383202414</v>
      </c>
    </row>
    <row r="6" spans="1:3">
      <c r="A6" s="8">
        <v>6</v>
      </c>
      <c r="B6">
        <f t="shared" si="0"/>
        <v>0.71848007246376799</v>
      </c>
      <c r="C6">
        <f t="shared" si="1"/>
        <v>0.29854882711213704</v>
      </c>
    </row>
    <row r="7" spans="1:3">
      <c r="A7" s="8">
        <v>7</v>
      </c>
      <c r="B7">
        <f t="shared" si="0"/>
        <v>0.72351358695652157</v>
      </c>
      <c r="C7">
        <f t="shared" si="1"/>
        <v>0.3035954819886284</v>
      </c>
    </row>
    <row r="8" spans="1:3">
      <c r="A8" s="8">
        <v>8</v>
      </c>
      <c r="B8">
        <f t="shared" si="0"/>
        <v>0.72854710144927526</v>
      </c>
      <c r="C8">
        <f t="shared" si="1"/>
        <v>0.30864088834429737</v>
      </c>
    </row>
    <row r="9" spans="1:3">
      <c r="A9" s="8">
        <v>9</v>
      </c>
      <c r="B9">
        <f t="shared" si="0"/>
        <v>0.73358061594202884</v>
      </c>
      <c r="C9">
        <f t="shared" si="1"/>
        <v>0.31368504607306558</v>
      </c>
    </row>
    <row r="10" spans="1:3">
      <c r="A10" s="8">
        <v>10</v>
      </c>
      <c r="B10">
        <f t="shared" si="0"/>
        <v>0.73861413043478241</v>
      </c>
      <c r="C10">
        <f t="shared" si="1"/>
        <v>0.31872795507998308</v>
      </c>
    </row>
    <row r="11" spans="1:3">
      <c r="A11" s="8">
        <v>11</v>
      </c>
      <c r="B11">
        <f t="shared" si="0"/>
        <v>0.74364764492753599</v>
      </c>
      <c r="C11">
        <f t="shared" si="1"/>
        <v>0.32376961528123133</v>
      </c>
    </row>
    <row r="12" spans="1:3">
      <c r="A12" s="8">
        <v>12</v>
      </c>
      <c r="B12">
        <f t="shared" si="0"/>
        <v>0.74868115942028957</v>
      </c>
      <c r="C12">
        <f t="shared" si="1"/>
        <v>0.32881002660412834</v>
      </c>
    </row>
    <row r="13" spans="1:3">
      <c r="A13" s="8">
        <v>13</v>
      </c>
      <c r="B13">
        <f t="shared" si="0"/>
        <v>0.75371467391304314</v>
      </c>
      <c r="C13">
        <f t="shared" si="1"/>
        <v>0.33384918898713062</v>
      </c>
    </row>
    <row r="14" spans="1:3">
      <c r="A14" s="8">
        <v>14</v>
      </c>
      <c r="B14">
        <f t="shared" si="0"/>
        <v>0.75874818840579683</v>
      </c>
      <c r="C14">
        <f t="shared" si="1"/>
        <v>0.33888710237983688</v>
      </c>
    </row>
    <row r="15" spans="1:3">
      <c r="A15" s="8">
        <v>15</v>
      </c>
      <c r="B15">
        <f t="shared" si="0"/>
        <v>0.76378170289855041</v>
      </c>
      <c r="C15">
        <f t="shared" si="1"/>
        <v>0.3439237667429893</v>
      </c>
    </row>
    <row r="16" spans="1:3">
      <c r="A16" s="8">
        <v>16</v>
      </c>
      <c r="B16">
        <f t="shared" si="0"/>
        <v>0.76881521739130398</v>
      </c>
      <c r="C16">
        <f t="shared" si="1"/>
        <v>0.34895918204847659</v>
      </c>
    </row>
    <row r="17" spans="1:3">
      <c r="A17" s="8">
        <v>17</v>
      </c>
      <c r="B17">
        <f t="shared" si="0"/>
        <v>0.77384873188405756</v>
      </c>
      <c r="C17">
        <f t="shared" si="1"/>
        <v>0.35399334827933393</v>
      </c>
    </row>
    <row r="18" spans="1:3">
      <c r="A18" s="8">
        <v>18</v>
      </c>
      <c r="B18">
        <f t="shared" si="0"/>
        <v>0.77888224637681125</v>
      </c>
      <c r="C18">
        <f t="shared" si="1"/>
        <v>0.35902626542974481</v>
      </c>
    </row>
    <row r="19" spans="1:3">
      <c r="A19" s="8">
        <v>19</v>
      </c>
      <c r="B19">
        <f t="shared" si="0"/>
        <v>0.78391576086956483</v>
      </c>
      <c r="C19">
        <f t="shared" si="1"/>
        <v>0.36405793350504023</v>
      </c>
    </row>
    <row r="20" spans="1:3">
      <c r="A20" s="8">
        <v>20</v>
      </c>
      <c r="B20">
        <f t="shared" si="0"/>
        <v>0.7889492753623184</v>
      </c>
      <c r="C20">
        <f t="shared" si="1"/>
        <v>0.36908835252169941</v>
      </c>
    </row>
    <row r="21" spans="1:3">
      <c r="A21" s="8">
        <v>21</v>
      </c>
      <c r="B21">
        <f t="shared" si="0"/>
        <v>0.79398278985507198</v>
      </c>
      <c r="C21">
        <f t="shared" si="1"/>
        <v>0.37411752250734864</v>
      </c>
    </row>
    <row r="22" spans="1:3">
      <c r="A22" s="8">
        <v>22</v>
      </c>
      <c r="B22">
        <f t="shared" si="0"/>
        <v>0.79901630434782556</v>
      </c>
      <c r="C22">
        <f t="shared" si="1"/>
        <v>0.37914544350075996</v>
      </c>
    </row>
    <row r="23" spans="1:3">
      <c r="A23" s="8">
        <v>23</v>
      </c>
      <c r="B23">
        <f t="shared" si="0"/>
        <v>0.80404981884057924</v>
      </c>
      <c r="C23">
        <f t="shared" si="1"/>
        <v>0.38417211555184977</v>
      </c>
    </row>
    <row r="24" spans="1:3">
      <c r="A24" s="8">
        <v>24</v>
      </c>
      <c r="B24">
        <f t="shared" si="0"/>
        <v>0.80908333333333282</v>
      </c>
      <c r="C24">
        <f t="shared" si="1"/>
        <v>0.38919753872167595</v>
      </c>
    </row>
    <row r="25" spans="1:3">
      <c r="A25" s="8">
        <v>25</v>
      </c>
      <c r="B25">
        <f t="shared" si="0"/>
        <v>0.8141168478260864</v>
      </c>
      <c r="C25">
        <f t="shared" si="1"/>
        <v>0.39422171308243592</v>
      </c>
    </row>
    <row r="26" spans="1:3">
      <c r="A26" s="8">
        <v>26</v>
      </c>
      <c r="B26">
        <f t="shared" si="0"/>
        <v>0.81915036231883998</v>
      </c>
      <c r="C26">
        <f t="shared" si="1"/>
        <v>0.39924463871746296</v>
      </c>
    </row>
    <row r="27" spans="1:3">
      <c r="A27" s="8">
        <v>27</v>
      </c>
      <c r="B27">
        <f t="shared" si="0"/>
        <v>0.82418387681159366</v>
      </c>
      <c r="C27">
        <f t="shared" si="1"/>
        <v>0.40426631572122279</v>
      </c>
    </row>
    <row r="28" spans="1:3">
      <c r="A28" s="8">
        <v>28</v>
      </c>
      <c r="B28">
        <f t="shared" si="0"/>
        <v>0.82921739130434724</v>
      </c>
      <c r="C28">
        <f t="shared" si="1"/>
        <v>0.40928674419930866</v>
      </c>
    </row>
    <row r="29" spans="1:3">
      <c r="A29" s="8">
        <v>29</v>
      </c>
      <c r="B29">
        <f t="shared" si="0"/>
        <v>0.83425090579710082</v>
      </c>
      <c r="C29">
        <f t="shared" si="1"/>
        <v>0.41430592426843771</v>
      </c>
    </row>
    <row r="30" spans="1:3">
      <c r="A30" s="8">
        <v>30</v>
      </c>
      <c r="B30">
        <f t="shared" si="0"/>
        <v>0.83928442028985439</v>
      </c>
      <c r="C30">
        <f t="shared" si="1"/>
        <v>0.41932385605644484</v>
      </c>
    </row>
    <row r="31" spans="1:3">
      <c r="A31" s="8">
        <v>31</v>
      </c>
      <c r="B31">
        <f t="shared" si="0"/>
        <v>0.84431793478260797</v>
      </c>
      <c r="C31">
        <f t="shared" si="1"/>
        <v>0.42434053970227753</v>
      </c>
    </row>
    <row r="32" spans="1:3">
      <c r="A32" s="8">
        <v>32</v>
      </c>
      <c r="B32">
        <f t="shared" si="0"/>
        <v>0.84935144927536155</v>
      </c>
      <c r="C32">
        <f t="shared" si="1"/>
        <v>0.42935597535598952</v>
      </c>
    </row>
    <row r="33" spans="1:3">
      <c r="A33" s="8">
        <v>33</v>
      </c>
      <c r="B33">
        <f t="shared" ref="B33:B64" si="2">0.6933125+(A33-1)*0.0050335144927536</f>
        <v>0.85438496376811524</v>
      </c>
      <c r="C33">
        <f t="shared" ref="C33:C64" si="3">0+1*B33-0.418766262451207*(1.00520833333333+(B33-0.773958333333333)^2/8.4721875)^0.5</f>
        <v>0.434370163178734</v>
      </c>
    </row>
    <row r="34" spans="1:3">
      <c r="A34" s="8">
        <v>34</v>
      </c>
      <c r="B34">
        <f t="shared" si="2"/>
        <v>0.85941847826086881</v>
      </c>
      <c r="C34">
        <f t="shared" si="3"/>
        <v>0.4393831033427566</v>
      </c>
    </row>
    <row r="35" spans="1:3">
      <c r="A35" s="8">
        <v>35</v>
      </c>
      <c r="B35">
        <f t="shared" si="2"/>
        <v>0.86445199275362239</v>
      </c>
      <c r="C35">
        <f t="shared" si="3"/>
        <v>0.44439479603138754</v>
      </c>
    </row>
    <row r="36" spans="1:3">
      <c r="A36" s="8">
        <v>36</v>
      </c>
      <c r="B36">
        <f t="shared" si="2"/>
        <v>0.86948550724637608</v>
      </c>
      <c r="C36">
        <f t="shared" si="3"/>
        <v>0.44940524143903399</v>
      </c>
    </row>
    <row r="37" spans="1:3">
      <c r="A37" s="8">
        <v>37</v>
      </c>
      <c r="B37">
        <f t="shared" si="2"/>
        <v>0.87451902173912965</v>
      </c>
      <c r="C37">
        <f t="shared" si="3"/>
        <v>0.45441443977117046</v>
      </c>
    </row>
    <row r="38" spans="1:3">
      <c r="A38" s="8">
        <v>38</v>
      </c>
      <c r="B38">
        <f t="shared" si="2"/>
        <v>0.87955253623188323</v>
      </c>
      <c r="C38">
        <f t="shared" si="3"/>
        <v>0.45942239124433054</v>
      </c>
    </row>
    <row r="39" spans="1:3">
      <c r="A39" s="8">
        <v>39</v>
      </c>
      <c r="B39">
        <f t="shared" si="2"/>
        <v>0.88458605072463681</v>
      </c>
      <c r="C39">
        <f t="shared" si="3"/>
        <v>0.46442909608609684</v>
      </c>
    </row>
    <row r="40" spans="1:3">
      <c r="A40" s="8">
        <v>40</v>
      </c>
      <c r="B40">
        <f t="shared" si="2"/>
        <v>0.88961956521739038</v>
      </c>
      <c r="C40">
        <f t="shared" si="3"/>
        <v>0.46943455453509114</v>
      </c>
    </row>
    <row r="41" spans="1:3">
      <c r="A41" s="8">
        <v>41</v>
      </c>
      <c r="B41">
        <f t="shared" si="2"/>
        <v>0.89465307971014396</v>
      </c>
      <c r="C41">
        <f t="shared" si="3"/>
        <v>0.47443876684096359</v>
      </c>
    </row>
    <row r="42" spans="1:3">
      <c r="A42" s="8">
        <v>42</v>
      </c>
      <c r="B42">
        <f t="shared" si="2"/>
        <v>0.89968659420289765</v>
      </c>
      <c r="C42">
        <f t="shared" si="3"/>
        <v>0.47944173326438161</v>
      </c>
    </row>
    <row r="43" spans="1:3">
      <c r="A43" s="8">
        <v>43</v>
      </c>
      <c r="B43">
        <f t="shared" si="2"/>
        <v>0.90472010869565123</v>
      </c>
      <c r="C43">
        <f t="shared" si="3"/>
        <v>0.48444345407701833</v>
      </c>
    </row>
    <row r="44" spans="1:3">
      <c r="A44" s="8">
        <v>44</v>
      </c>
      <c r="B44">
        <f t="shared" si="2"/>
        <v>0.9097536231884048</v>
      </c>
      <c r="C44">
        <f t="shared" si="3"/>
        <v>0.4894439295615407</v>
      </c>
    </row>
    <row r="45" spans="1:3">
      <c r="A45" s="8">
        <v>45</v>
      </c>
      <c r="B45">
        <f t="shared" si="2"/>
        <v>0.91478713768115838</v>
      </c>
      <c r="C45">
        <f t="shared" si="3"/>
        <v>0.49444316001159688</v>
      </c>
    </row>
    <row r="46" spans="1:3">
      <c r="A46" s="8">
        <v>46</v>
      </c>
      <c r="B46">
        <f t="shared" si="2"/>
        <v>0.91982065217391207</v>
      </c>
      <c r="C46">
        <f t="shared" si="3"/>
        <v>0.49944114573180337</v>
      </c>
    </row>
    <row r="47" spans="1:3">
      <c r="A47" s="8">
        <v>47</v>
      </c>
      <c r="B47">
        <f t="shared" si="2"/>
        <v>0.92485416666666564</v>
      </c>
      <c r="C47">
        <f t="shared" si="3"/>
        <v>0.50443788703773063</v>
      </c>
    </row>
    <row r="48" spans="1:3">
      <c r="A48" s="8">
        <v>48</v>
      </c>
      <c r="B48">
        <f t="shared" si="2"/>
        <v>0.92988768115941922</v>
      </c>
      <c r="C48">
        <f t="shared" si="3"/>
        <v>0.50943338425589091</v>
      </c>
    </row>
    <row r="49" spans="1:3">
      <c r="A49" s="8">
        <v>49</v>
      </c>
      <c r="B49">
        <f t="shared" si="2"/>
        <v>0.9349211956521728</v>
      </c>
      <c r="C49">
        <f t="shared" si="3"/>
        <v>0.51442763772372158</v>
      </c>
    </row>
    <row r="50" spans="1:3">
      <c r="A50" s="8">
        <v>50</v>
      </c>
      <c r="B50">
        <f t="shared" si="2"/>
        <v>0.93995471014492638</v>
      </c>
      <c r="C50">
        <f t="shared" si="3"/>
        <v>0.51942064778957231</v>
      </c>
    </row>
    <row r="51" spans="1:3">
      <c r="A51" s="8">
        <v>51</v>
      </c>
      <c r="B51">
        <f t="shared" si="2"/>
        <v>0.94498822463767995</v>
      </c>
      <c r="C51">
        <f t="shared" si="3"/>
        <v>0.5244124148126883</v>
      </c>
    </row>
    <row r="52" spans="1:3">
      <c r="A52" s="8">
        <v>52</v>
      </c>
      <c r="B52">
        <f t="shared" si="2"/>
        <v>0.95002173913043364</v>
      </c>
      <c r="C52">
        <f t="shared" si="3"/>
        <v>0.52940293916319481</v>
      </c>
    </row>
    <row r="53" spans="1:3">
      <c r="A53" s="8">
        <v>53</v>
      </c>
      <c r="B53">
        <f t="shared" si="2"/>
        <v>0.95505525362318722</v>
      </c>
      <c r="C53">
        <f t="shared" si="3"/>
        <v>0.53439222122208085</v>
      </c>
    </row>
    <row r="54" spans="1:3">
      <c r="A54" s="8">
        <v>54</v>
      </c>
      <c r="B54">
        <f t="shared" si="2"/>
        <v>0.96008876811594079</v>
      </c>
      <c r="C54">
        <f t="shared" si="3"/>
        <v>0.53938026138118234</v>
      </c>
    </row>
    <row r="55" spans="1:3">
      <c r="A55" s="8">
        <v>55</v>
      </c>
      <c r="B55">
        <f t="shared" si="2"/>
        <v>0.96512228260869448</v>
      </c>
      <c r="C55">
        <f t="shared" si="3"/>
        <v>0.54436706004316537</v>
      </c>
    </row>
    <row r="56" spans="1:3">
      <c r="A56" s="8">
        <v>56</v>
      </c>
      <c r="B56">
        <f t="shared" si="2"/>
        <v>0.97015579710144806</v>
      </c>
      <c r="C56">
        <f t="shared" si="3"/>
        <v>0.54935261762150711</v>
      </c>
    </row>
    <row r="57" spans="1:3">
      <c r="A57" s="8">
        <v>57</v>
      </c>
      <c r="B57">
        <f t="shared" si="2"/>
        <v>0.97518931159420164</v>
      </c>
      <c r="C57">
        <f t="shared" si="3"/>
        <v>0.55433693454047916</v>
      </c>
    </row>
    <row r="58" spans="1:3">
      <c r="A58" s="8">
        <v>58</v>
      </c>
      <c r="B58">
        <f t="shared" si="2"/>
        <v>0.98022282608695521</v>
      </c>
      <c r="C58">
        <f t="shared" si="3"/>
        <v>0.5593200112351282</v>
      </c>
    </row>
    <row r="59" spans="1:3">
      <c r="A59" s="8">
        <v>59</v>
      </c>
      <c r="B59">
        <f t="shared" si="2"/>
        <v>0.98525634057970879</v>
      </c>
      <c r="C59">
        <f t="shared" si="3"/>
        <v>0.56430184815125628</v>
      </c>
    </row>
    <row r="60" spans="1:3">
      <c r="A60" s="8">
        <v>60</v>
      </c>
      <c r="B60">
        <f t="shared" si="2"/>
        <v>0.99028985507246237</v>
      </c>
      <c r="C60">
        <f t="shared" si="3"/>
        <v>0.56928244574540277</v>
      </c>
    </row>
    <row r="61" spans="1:3">
      <c r="A61" s="8">
        <v>61</v>
      </c>
      <c r="B61">
        <f t="shared" si="2"/>
        <v>0.99532336956521594</v>
      </c>
      <c r="C61">
        <f t="shared" si="3"/>
        <v>0.57426180448482267</v>
      </c>
    </row>
    <row r="62" spans="1:3">
      <c r="A62" s="8">
        <v>62</v>
      </c>
      <c r="B62">
        <f t="shared" si="2"/>
        <v>1.0003568840579695</v>
      </c>
      <c r="C62">
        <f t="shared" si="3"/>
        <v>0.57923992484746689</v>
      </c>
    </row>
    <row r="63" spans="1:3">
      <c r="A63" s="8">
        <v>63</v>
      </c>
      <c r="B63">
        <f t="shared" si="2"/>
        <v>1.0053903985507233</v>
      </c>
      <c r="C63">
        <f t="shared" si="3"/>
        <v>0.58421680732196202</v>
      </c>
    </row>
    <row r="64" spans="1:3">
      <c r="A64" s="8">
        <v>64</v>
      </c>
      <c r="B64">
        <f t="shared" si="2"/>
        <v>1.0104239130434769</v>
      </c>
      <c r="C64">
        <f t="shared" si="3"/>
        <v>0.58919245240758744</v>
      </c>
    </row>
    <row r="65" spans="1:3">
      <c r="A65" s="8">
        <v>65</v>
      </c>
      <c r="B65">
        <f t="shared" ref="B65:B70" si="4">0.6933125+(A65-1)*0.0050335144927536</f>
        <v>1.0154574275362305</v>
      </c>
      <c r="C65">
        <f t="shared" ref="C65:C70" si="5">0+1*B65-0.418766262451207*(1.00520833333333+(B65-0.773958333333333)^2/8.4721875)^0.5</f>
        <v>0.59416686061425472</v>
      </c>
    </row>
    <row r="66" spans="1:3">
      <c r="A66" s="8">
        <v>66</v>
      </c>
      <c r="B66">
        <f t="shared" si="4"/>
        <v>1.020490942028984</v>
      </c>
      <c r="C66">
        <f t="shared" si="5"/>
        <v>0.59914003246248448</v>
      </c>
    </row>
    <row r="67" spans="1:3">
      <c r="A67" s="8">
        <v>67</v>
      </c>
      <c r="B67">
        <f t="shared" si="4"/>
        <v>1.0255244565217376</v>
      </c>
      <c r="C67">
        <f t="shared" si="5"/>
        <v>0.60411196848338478</v>
      </c>
    </row>
    <row r="68" spans="1:3">
      <c r="A68" s="8">
        <v>68</v>
      </c>
      <c r="B68">
        <f t="shared" si="4"/>
        <v>1.0305579710144912</v>
      </c>
      <c r="C68">
        <f t="shared" si="5"/>
        <v>0.60908266921862675</v>
      </c>
    </row>
    <row r="69" spans="1:3">
      <c r="A69" s="8">
        <v>69</v>
      </c>
      <c r="B69">
        <f t="shared" si="4"/>
        <v>1.0355914855072448</v>
      </c>
      <c r="C69">
        <f t="shared" si="5"/>
        <v>0.61405213522042179</v>
      </c>
    </row>
    <row r="70" spans="1:3">
      <c r="A70" s="8">
        <v>70</v>
      </c>
      <c r="B70">
        <f t="shared" si="4"/>
        <v>1.0406249999999984</v>
      </c>
      <c r="C70">
        <f t="shared" si="5"/>
        <v>0.6190203670514971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0.56+(A1-1)*0.0069655797101449</f>
        <v>0.56000000000000005</v>
      </c>
      <c r="C1">
        <f t="shared" ref="C1:C32" si="1">0+1*B1+0.418766262451207*(1.00520833333333+(B1-0.773958333333333)^2/8.4721875)^0.5</f>
        <v>0.98098230582273016</v>
      </c>
    </row>
    <row r="2" spans="1:3">
      <c r="A2" s="8">
        <v>2</v>
      </c>
      <c r="B2">
        <f t="shared" si="0"/>
        <v>0.56696557971014494</v>
      </c>
      <c r="C2">
        <f t="shared" si="1"/>
        <v>0.98787579469662679</v>
      </c>
    </row>
    <row r="3" spans="1:3">
      <c r="A3" s="8">
        <v>3</v>
      </c>
      <c r="B3">
        <f t="shared" si="0"/>
        <v>0.57393115942028983</v>
      </c>
      <c r="C3">
        <f t="shared" si="1"/>
        <v>0.99477165763659092</v>
      </c>
    </row>
    <row r="4" spans="1:3">
      <c r="A4" s="8">
        <v>4</v>
      </c>
      <c r="B4">
        <f t="shared" si="0"/>
        <v>0.58089673913043471</v>
      </c>
      <c r="C4">
        <f t="shared" si="1"/>
        <v>1.0016698958226806</v>
      </c>
    </row>
    <row r="5" spans="1:3">
      <c r="A5" s="8">
        <v>5</v>
      </c>
      <c r="B5">
        <f t="shared" si="0"/>
        <v>0.5878623188405796</v>
      </c>
      <c r="C5">
        <f t="shared" si="1"/>
        <v>1.0085705103954918</v>
      </c>
    </row>
    <row r="6" spans="1:3">
      <c r="A6" s="8">
        <v>6</v>
      </c>
      <c r="B6">
        <f t="shared" si="0"/>
        <v>0.5948278985507246</v>
      </c>
      <c r="C6">
        <f t="shared" si="1"/>
        <v>1.0154735024560628</v>
      </c>
    </row>
    <row r="7" spans="1:3">
      <c r="A7" s="8">
        <v>7</v>
      </c>
      <c r="B7">
        <f t="shared" si="0"/>
        <v>0.60179347826086949</v>
      </c>
      <c r="C7">
        <f t="shared" si="1"/>
        <v>1.0223788730657808</v>
      </c>
    </row>
    <row r="8" spans="1:3">
      <c r="A8" s="8">
        <v>8</v>
      </c>
      <c r="B8">
        <f t="shared" si="0"/>
        <v>0.60875905797101437</v>
      </c>
      <c r="C8">
        <f t="shared" si="1"/>
        <v>1.0292866232462936</v>
      </c>
    </row>
    <row r="9" spans="1:3">
      <c r="A9" s="8">
        <v>9</v>
      </c>
      <c r="B9">
        <f t="shared" si="0"/>
        <v>0.61572463768115926</v>
      </c>
      <c r="C9">
        <f t="shared" si="1"/>
        <v>1.0361967539794221</v>
      </c>
    </row>
    <row r="10" spans="1:3">
      <c r="A10" s="8">
        <v>10</v>
      </c>
      <c r="B10">
        <f t="shared" si="0"/>
        <v>0.62269021739130415</v>
      </c>
      <c r="C10">
        <f t="shared" si="1"/>
        <v>1.0431092662070782</v>
      </c>
    </row>
    <row r="11" spans="1:3">
      <c r="A11" s="8">
        <v>11</v>
      </c>
      <c r="B11">
        <f t="shared" si="0"/>
        <v>0.62965579710144903</v>
      </c>
      <c r="C11">
        <f t="shared" si="1"/>
        <v>1.0500241608311842</v>
      </c>
    </row>
    <row r="12" spans="1:3">
      <c r="A12" s="8">
        <v>12</v>
      </c>
      <c r="B12">
        <f t="shared" si="0"/>
        <v>0.63662137681159392</v>
      </c>
      <c r="C12">
        <f t="shared" si="1"/>
        <v>1.0569414387135978</v>
      </c>
    </row>
    <row r="13" spans="1:3">
      <c r="A13" s="8">
        <v>13</v>
      </c>
      <c r="B13">
        <f t="shared" si="0"/>
        <v>0.64358695652173881</v>
      </c>
      <c r="C13">
        <f t="shared" si="1"/>
        <v>1.0638611006760377</v>
      </c>
    </row>
    <row r="14" spans="1:3">
      <c r="A14" s="8">
        <v>14</v>
      </c>
      <c r="B14">
        <f t="shared" si="0"/>
        <v>0.6505525362318838</v>
      </c>
      <c r="C14">
        <f t="shared" si="1"/>
        <v>1.0707831475000145</v>
      </c>
    </row>
    <row r="15" spans="1:3">
      <c r="A15" s="8">
        <v>15</v>
      </c>
      <c r="B15">
        <f t="shared" si="0"/>
        <v>0.65751811594202869</v>
      </c>
      <c r="C15">
        <f t="shared" si="1"/>
        <v>1.0777075799267648</v>
      </c>
    </row>
    <row r="16" spans="1:3">
      <c r="A16" s="8">
        <v>16</v>
      </c>
      <c r="B16">
        <f t="shared" si="0"/>
        <v>0.66448369565217358</v>
      </c>
      <c r="C16">
        <f t="shared" si="1"/>
        <v>1.0846343986571876</v>
      </c>
    </row>
    <row r="17" spans="1:3">
      <c r="A17" s="8">
        <v>17</v>
      </c>
      <c r="B17">
        <f t="shared" si="0"/>
        <v>0.67144927536231847</v>
      </c>
      <c r="C17">
        <f t="shared" si="1"/>
        <v>1.0915636043517851</v>
      </c>
    </row>
    <row r="18" spans="1:3">
      <c r="A18" s="8">
        <v>18</v>
      </c>
      <c r="B18">
        <f t="shared" si="0"/>
        <v>0.67841485507246335</v>
      </c>
      <c r="C18">
        <f t="shared" si="1"/>
        <v>1.0984951976306061</v>
      </c>
    </row>
    <row r="19" spans="1:3">
      <c r="A19" s="8">
        <v>19</v>
      </c>
      <c r="B19">
        <f t="shared" si="0"/>
        <v>0.68538043478260824</v>
      </c>
      <c r="C19">
        <f t="shared" si="1"/>
        <v>1.105429179073194</v>
      </c>
    </row>
    <row r="20" spans="1:3">
      <c r="A20" s="8">
        <v>20</v>
      </c>
      <c r="B20">
        <f t="shared" si="0"/>
        <v>0.69234601449275313</v>
      </c>
      <c r="C20">
        <f t="shared" si="1"/>
        <v>1.1123655492185369</v>
      </c>
    </row>
    <row r="21" spans="1:3">
      <c r="A21" s="8">
        <v>21</v>
      </c>
      <c r="B21">
        <f t="shared" si="0"/>
        <v>0.69931159420289801</v>
      </c>
      <c r="C21">
        <f t="shared" si="1"/>
        <v>1.1193043085650218</v>
      </c>
    </row>
    <row r="22" spans="1:3">
      <c r="A22" s="8">
        <v>22</v>
      </c>
      <c r="B22">
        <f t="shared" si="0"/>
        <v>0.7062771739130429</v>
      </c>
      <c r="C22">
        <f t="shared" si="1"/>
        <v>1.1262454575703917</v>
      </c>
    </row>
    <row r="23" spans="1:3">
      <c r="A23" s="8">
        <v>23</v>
      </c>
      <c r="B23">
        <f t="shared" si="0"/>
        <v>0.71324275362318779</v>
      </c>
      <c r="C23">
        <f t="shared" si="1"/>
        <v>1.1331889966517084</v>
      </c>
    </row>
    <row r="24" spans="1:3">
      <c r="A24" s="8">
        <v>24</v>
      </c>
      <c r="B24">
        <f t="shared" si="0"/>
        <v>0.72020833333333278</v>
      </c>
      <c r="C24">
        <f t="shared" si="1"/>
        <v>1.1401349261853138</v>
      </c>
    </row>
    <row r="25" spans="1:3">
      <c r="A25" s="8">
        <v>25</v>
      </c>
      <c r="B25">
        <f t="shared" si="0"/>
        <v>0.72717391304347767</v>
      </c>
      <c r="C25">
        <f t="shared" si="1"/>
        <v>1.1470832465068006</v>
      </c>
    </row>
    <row r="26" spans="1:3">
      <c r="A26" s="8">
        <v>26</v>
      </c>
      <c r="B26">
        <f t="shared" si="0"/>
        <v>0.73413949275362256</v>
      </c>
      <c r="C26">
        <f t="shared" si="1"/>
        <v>1.1540339579109828</v>
      </c>
    </row>
    <row r="27" spans="1:3">
      <c r="A27" s="8">
        <v>27</v>
      </c>
      <c r="B27">
        <f t="shared" si="0"/>
        <v>0.74110507246376744</v>
      </c>
      <c r="C27">
        <f t="shared" si="1"/>
        <v>1.1609870606518697</v>
      </c>
    </row>
    <row r="28" spans="1:3">
      <c r="A28" s="8">
        <v>28</v>
      </c>
      <c r="B28">
        <f t="shared" si="0"/>
        <v>0.74807065217391233</v>
      </c>
      <c r="C28">
        <f t="shared" si="1"/>
        <v>1.167942554942645</v>
      </c>
    </row>
    <row r="29" spans="1:3">
      <c r="A29" s="8">
        <v>29</v>
      </c>
      <c r="B29">
        <f t="shared" si="0"/>
        <v>0.75503623188405722</v>
      </c>
      <c r="C29">
        <f t="shared" si="1"/>
        <v>1.1749004409556489</v>
      </c>
    </row>
    <row r="30" spans="1:3">
      <c r="A30" s="8">
        <v>30</v>
      </c>
      <c r="B30">
        <f t="shared" si="0"/>
        <v>0.76200181159420222</v>
      </c>
      <c r="C30">
        <f t="shared" si="1"/>
        <v>1.1818607188223624</v>
      </c>
    </row>
    <row r="31" spans="1:3">
      <c r="A31" s="8">
        <v>31</v>
      </c>
      <c r="B31">
        <f t="shared" si="0"/>
        <v>0.7689673913043471</v>
      </c>
      <c r="C31">
        <f t="shared" si="1"/>
        <v>1.188823388633397</v>
      </c>
    </row>
    <row r="32" spans="1:3">
      <c r="A32" s="8">
        <v>32</v>
      </c>
      <c r="B32">
        <f t="shared" si="0"/>
        <v>0.77593297101449199</v>
      </c>
      <c r="C32">
        <f t="shared" si="1"/>
        <v>1.1957884504384859</v>
      </c>
    </row>
    <row r="33" spans="1:3">
      <c r="A33" s="8">
        <v>33</v>
      </c>
      <c r="B33">
        <f t="shared" ref="B33:B64" si="2">0.56+(A33-1)*0.0069655797101449</f>
        <v>0.78289855072463688</v>
      </c>
      <c r="C33">
        <f t="shared" ref="C33:C64" si="3">0+1*B33+0.418766262451207*(1.00520833333333+(B33-0.773958333333333)^2/8.4721875)^0.5</f>
        <v>1.2027559042464815</v>
      </c>
    </row>
    <row r="34" spans="1:3">
      <c r="A34" s="8">
        <v>34</v>
      </c>
      <c r="B34">
        <f t="shared" si="2"/>
        <v>0.78986413043478176</v>
      </c>
      <c r="C34">
        <f t="shared" si="3"/>
        <v>1.2097257500253527</v>
      </c>
    </row>
    <row r="35" spans="1:3">
      <c r="A35" s="8">
        <v>35</v>
      </c>
      <c r="B35">
        <f t="shared" si="2"/>
        <v>0.79682971014492665</v>
      </c>
      <c r="C35">
        <f t="shared" si="3"/>
        <v>1.2166979877021884</v>
      </c>
    </row>
    <row r="36" spans="1:3">
      <c r="A36" s="8">
        <v>36</v>
      </c>
      <c r="B36">
        <f t="shared" si="2"/>
        <v>0.80379528985507154</v>
      </c>
      <c r="C36">
        <f t="shared" si="3"/>
        <v>1.2236726171632044</v>
      </c>
    </row>
    <row r="37" spans="1:3">
      <c r="A37" s="8">
        <v>37</v>
      </c>
      <c r="B37">
        <f t="shared" si="2"/>
        <v>0.81076086956521642</v>
      </c>
      <c r="C37">
        <f t="shared" si="3"/>
        <v>1.230649638253752</v>
      </c>
    </row>
    <row r="38" spans="1:3">
      <c r="A38" s="8">
        <v>38</v>
      </c>
      <c r="B38">
        <f t="shared" si="2"/>
        <v>0.81772644927536131</v>
      </c>
      <c r="C38">
        <f t="shared" si="3"/>
        <v>1.2376290507783323</v>
      </c>
    </row>
    <row r="39" spans="1:3">
      <c r="A39" s="8">
        <v>39</v>
      </c>
      <c r="B39">
        <f t="shared" si="2"/>
        <v>0.8246920289855062</v>
      </c>
      <c r="C39">
        <f t="shared" si="3"/>
        <v>1.2446108545006118</v>
      </c>
    </row>
    <row r="40" spans="1:3">
      <c r="A40" s="8">
        <v>40</v>
      </c>
      <c r="B40">
        <f t="shared" si="2"/>
        <v>0.83165760869565108</v>
      </c>
      <c r="C40">
        <f t="shared" si="3"/>
        <v>1.2515950491434431</v>
      </c>
    </row>
    <row r="41" spans="1:3">
      <c r="A41" s="8">
        <v>41</v>
      </c>
      <c r="B41">
        <f t="shared" si="2"/>
        <v>0.83862318840579597</v>
      </c>
      <c r="C41">
        <f t="shared" si="3"/>
        <v>1.2585816343888896</v>
      </c>
    </row>
    <row r="42" spans="1:3">
      <c r="A42" s="8">
        <v>42</v>
      </c>
      <c r="B42">
        <f t="shared" si="2"/>
        <v>0.84558876811594097</v>
      </c>
      <c r="C42">
        <f t="shared" si="3"/>
        <v>1.2655706098782504</v>
      </c>
    </row>
    <row r="43" spans="1:3">
      <c r="A43" s="8">
        <v>43</v>
      </c>
      <c r="B43">
        <f t="shared" si="2"/>
        <v>0.85255434782608586</v>
      </c>
      <c r="C43">
        <f t="shared" si="3"/>
        <v>1.2725619752120925</v>
      </c>
    </row>
    <row r="44" spans="1:3">
      <c r="A44" s="8">
        <v>44</v>
      </c>
      <c r="B44">
        <f t="shared" si="2"/>
        <v>0.85951992753623074</v>
      </c>
      <c r="C44">
        <f t="shared" si="3"/>
        <v>1.2795557299502847</v>
      </c>
    </row>
    <row r="45" spans="1:3">
      <c r="A45" s="8">
        <v>45</v>
      </c>
      <c r="B45">
        <f t="shared" si="2"/>
        <v>0.86648550724637563</v>
      </c>
      <c r="C45">
        <f t="shared" si="3"/>
        <v>1.2865518736120352</v>
      </c>
    </row>
    <row r="46" spans="1:3">
      <c r="A46" s="8">
        <v>46</v>
      </c>
      <c r="B46">
        <f t="shared" si="2"/>
        <v>0.87345108695652063</v>
      </c>
      <c r="C46">
        <f t="shared" si="3"/>
        <v>1.2935504056759317</v>
      </c>
    </row>
    <row r="47" spans="1:3">
      <c r="A47" s="8">
        <v>47</v>
      </c>
      <c r="B47">
        <f t="shared" si="2"/>
        <v>0.88041666666666551</v>
      </c>
      <c r="C47">
        <f t="shared" si="3"/>
        <v>1.3005513255799865</v>
      </c>
    </row>
    <row r="48" spans="1:3">
      <c r="A48" s="8">
        <v>48</v>
      </c>
      <c r="B48">
        <f t="shared" si="2"/>
        <v>0.8873822463768104</v>
      </c>
      <c r="C48">
        <f t="shared" si="3"/>
        <v>1.3075546327216852</v>
      </c>
    </row>
    <row r="49" spans="1:3">
      <c r="A49" s="8">
        <v>49</v>
      </c>
      <c r="B49">
        <f t="shared" si="2"/>
        <v>0.89434782608695529</v>
      </c>
      <c r="C49">
        <f t="shared" si="3"/>
        <v>1.3145603264580357</v>
      </c>
    </row>
    <row r="50" spans="1:3">
      <c r="A50" s="8">
        <v>50</v>
      </c>
      <c r="B50">
        <f t="shared" si="2"/>
        <v>0.90131340579710018</v>
      </c>
      <c r="C50">
        <f t="shared" si="3"/>
        <v>1.3215684061056252</v>
      </c>
    </row>
    <row r="51" spans="1:3">
      <c r="A51" s="8">
        <v>51</v>
      </c>
      <c r="B51">
        <f t="shared" si="2"/>
        <v>0.90827898550724506</v>
      </c>
      <c r="C51">
        <f t="shared" si="3"/>
        <v>1.3285788709406769</v>
      </c>
    </row>
    <row r="52" spans="1:3">
      <c r="A52" s="8">
        <v>52</v>
      </c>
      <c r="B52">
        <f t="shared" si="2"/>
        <v>0.91524456521738995</v>
      </c>
      <c r="C52">
        <f t="shared" si="3"/>
        <v>1.3355917201991123</v>
      </c>
    </row>
    <row r="53" spans="1:3">
      <c r="A53" s="8">
        <v>53</v>
      </c>
      <c r="B53">
        <f t="shared" si="2"/>
        <v>0.92221014492753484</v>
      </c>
      <c r="C53">
        <f t="shared" si="3"/>
        <v>1.3426069530766156</v>
      </c>
    </row>
    <row r="54" spans="1:3">
      <c r="A54" s="8">
        <v>54</v>
      </c>
      <c r="B54">
        <f t="shared" si="2"/>
        <v>0.92917572463767972</v>
      </c>
      <c r="C54">
        <f t="shared" si="3"/>
        <v>1.3496245687287016</v>
      </c>
    </row>
    <row r="55" spans="1:3">
      <c r="A55" s="8">
        <v>55</v>
      </c>
      <c r="B55">
        <f t="shared" si="2"/>
        <v>0.93614130434782461</v>
      </c>
      <c r="C55">
        <f t="shared" si="3"/>
        <v>1.356644566270788</v>
      </c>
    </row>
    <row r="56" spans="1:3">
      <c r="A56" s="8">
        <v>56</v>
      </c>
      <c r="B56">
        <f t="shared" si="2"/>
        <v>0.9431068840579695</v>
      </c>
      <c r="C56">
        <f t="shared" si="3"/>
        <v>1.3636669447782701</v>
      </c>
    </row>
    <row r="57" spans="1:3">
      <c r="A57" s="8">
        <v>57</v>
      </c>
      <c r="B57">
        <f t="shared" si="2"/>
        <v>0.95007246376811438</v>
      </c>
      <c r="C57">
        <f t="shared" si="3"/>
        <v>1.3706917032865986</v>
      </c>
    </row>
    <row r="58" spans="1:3">
      <c r="A58" s="8">
        <v>58</v>
      </c>
      <c r="B58">
        <f t="shared" si="2"/>
        <v>0.95703804347825927</v>
      </c>
      <c r="C58">
        <f t="shared" si="3"/>
        <v>1.3777188407913619</v>
      </c>
    </row>
    <row r="59" spans="1:3">
      <c r="A59" s="8">
        <v>59</v>
      </c>
      <c r="B59">
        <f t="shared" si="2"/>
        <v>0.96400362318840427</v>
      </c>
      <c r="C59">
        <f t="shared" si="3"/>
        <v>1.3847483562483702</v>
      </c>
    </row>
    <row r="60" spans="1:3">
      <c r="A60" s="8">
        <v>60</v>
      </c>
      <c r="B60">
        <f t="shared" si="2"/>
        <v>0.97096920289854916</v>
      </c>
      <c r="C60">
        <f t="shared" si="3"/>
        <v>1.3917802485737438</v>
      </c>
    </row>
    <row r="61" spans="1:3">
      <c r="A61" s="8">
        <v>61</v>
      </c>
      <c r="B61">
        <f t="shared" si="2"/>
        <v>0.97793478260869404</v>
      </c>
      <c r="C61">
        <f t="shared" si="3"/>
        <v>1.3988145166440051</v>
      </c>
    </row>
    <row r="62" spans="1:3">
      <c r="A62" s="8">
        <v>62</v>
      </c>
      <c r="B62">
        <f t="shared" si="2"/>
        <v>0.98490036231883893</v>
      </c>
      <c r="C62">
        <f t="shared" si="3"/>
        <v>1.4058511592961722</v>
      </c>
    </row>
    <row r="63" spans="1:3">
      <c r="A63" s="8">
        <v>63</v>
      </c>
      <c r="B63">
        <f t="shared" si="2"/>
        <v>0.99186594202898393</v>
      </c>
      <c r="C63">
        <f t="shared" si="3"/>
        <v>1.412890175327858</v>
      </c>
    </row>
    <row r="64" spans="1:3">
      <c r="A64" s="8">
        <v>64</v>
      </c>
      <c r="B64">
        <f t="shared" si="2"/>
        <v>0.99883152173912881</v>
      </c>
      <c r="C64">
        <f t="shared" si="3"/>
        <v>1.4199315634973693</v>
      </c>
    </row>
    <row r="65" spans="1:3">
      <c r="A65" s="8">
        <v>65</v>
      </c>
      <c r="B65">
        <f t="shared" ref="B65:B70" si="4">0.56+(A65-1)*0.0069655797101449</f>
        <v>1.0057971014492737</v>
      </c>
      <c r="C65">
        <f t="shared" ref="C65:C70" si="5">0+1*B65+0.418766262451207*(1.00520833333333+(B65-0.773958333333333)^2/8.4721875)^0.5</f>
        <v>1.4269753225238131</v>
      </c>
    </row>
    <row r="66" spans="1:3">
      <c r="A66" s="8">
        <v>66</v>
      </c>
      <c r="B66">
        <f t="shared" si="4"/>
        <v>1.0127626811594186</v>
      </c>
      <c r="C66">
        <f t="shared" si="5"/>
        <v>1.4340214510872027</v>
      </c>
    </row>
    <row r="67" spans="1:3">
      <c r="A67" s="8">
        <v>67</v>
      </c>
      <c r="B67">
        <f t="shared" si="4"/>
        <v>1.0197282608695635</v>
      </c>
      <c r="C67">
        <f t="shared" si="5"/>
        <v>1.4410699478285689</v>
      </c>
    </row>
    <row r="68" spans="1:3">
      <c r="A68" s="8">
        <v>68</v>
      </c>
      <c r="B68">
        <f t="shared" si="4"/>
        <v>1.0266938405797084</v>
      </c>
      <c r="C68">
        <f t="shared" si="5"/>
        <v>1.4481208113500732</v>
      </c>
    </row>
    <row r="69" spans="1:3">
      <c r="A69" s="8">
        <v>69</v>
      </c>
      <c r="B69">
        <f t="shared" si="4"/>
        <v>1.0336594202898532</v>
      </c>
      <c r="C69">
        <f t="shared" si="5"/>
        <v>1.4551740402151245</v>
      </c>
    </row>
    <row r="70" spans="1:3">
      <c r="A70" s="8">
        <v>70</v>
      </c>
      <c r="B70">
        <f t="shared" si="4"/>
        <v>1.0406249999999981</v>
      </c>
      <c r="C70">
        <f t="shared" si="5"/>
        <v>1.4622296329484994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/>
  <dimension ref="A1:L195"/>
  <sheetViews>
    <sheetView workbookViewId="0"/>
  </sheetViews>
  <sheetFormatPr baseColWidth="10" defaultRowHeight="15" x14ac:dyDescent="0"/>
  <sheetData>
    <row r="1" spans="1:12">
      <c r="A1" s="10" t="s">
        <v>359</v>
      </c>
    </row>
    <row r="2" spans="1:12" ht="16" thickBot="1"/>
    <row r="3" spans="1:12">
      <c r="A3" s="12" t="s">
        <v>143</v>
      </c>
      <c r="B3" s="13" t="s">
        <v>144</v>
      </c>
      <c r="C3" s="13" t="s">
        <v>74</v>
      </c>
      <c r="D3" s="13" t="s">
        <v>337</v>
      </c>
      <c r="E3" s="13" t="s">
        <v>338</v>
      </c>
      <c r="F3" s="13" t="s">
        <v>339</v>
      </c>
      <c r="G3" s="13" t="s">
        <v>340</v>
      </c>
      <c r="H3" s="13" t="s">
        <v>341</v>
      </c>
      <c r="I3" s="13" t="s">
        <v>342</v>
      </c>
      <c r="J3" s="13" t="s">
        <v>343</v>
      </c>
      <c r="K3" s="13" t="s">
        <v>344</v>
      </c>
      <c r="L3" s="13" t="s">
        <v>345</v>
      </c>
    </row>
    <row r="4" spans="1:12">
      <c r="A4" s="23" t="s">
        <v>145</v>
      </c>
      <c r="B4" s="17">
        <v>1</v>
      </c>
      <c r="C4" s="1">
        <v>0.9</v>
      </c>
      <c r="D4" s="1">
        <v>0.83749999999999936</v>
      </c>
      <c r="E4" s="1">
        <v>6.2500000000000666E-2</v>
      </c>
      <c r="F4" s="1">
        <v>0.29492527920518352</v>
      </c>
      <c r="G4" s="1">
        <v>3.7462178507774911E-2</v>
      </c>
      <c r="H4" s="1">
        <v>0.76359460996934347</v>
      </c>
      <c r="I4" s="1">
        <v>0.91140539003065524</v>
      </c>
      <c r="J4" s="1">
        <v>0.21520383131370316</v>
      </c>
      <c r="K4" s="1">
        <v>0.41294585705207004</v>
      </c>
      <c r="L4" s="1">
        <v>1.2620541429479286</v>
      </c>
    </row>
    <row r="5" spans="1:12">
      <c r="A5" s="11" t="s">
        <v>146</v>
      </c>
      <c r="B5" s="18">
        <v>1</v>
      </c>
      <c r="C5" s="2">
        <v>1</v>
      </c>
      <c r="D5" s="2">
        <v>0.83749999999999936</v>
      </c>
      <c r="E5" s="2">
        <v>0.16250000000000064</v>
      </c>
      <c r="F5" s="2">
        <v>0.76680572593347207</v>
      </c>
      <c r="G5" s="2">
        <v>3.7462178507774911E-2</v>
      </c>
      <c r="H5" s="2">
        <v>0.76359460996934347</v>
      </c>
      <c r="I5" s="2">
        <v>0.91140539003065524</v>
      </c>
      <c r="J5" s="2">
        <v>0.21520383131370316</v>
      </c>
      <c r="K5" s="2">
        <v>0.41294585705207004</v>
      </c>
      <c r="L5" s="2">
        <v>1.2620541429479286</v>
      </c>
    </row>
    <row r="6" spans="1:12">
      <c r="A6" s="11" t="s">
        <v>147</v>
      </c>
      <c r="B6" s="18">
        <v>1</v>
      </c>
      <c r="C6" s="2">
        <v>0.3</v>
      </c>
      <c r="D6" s="2">
        <v>0.83749999999999936</v>
      </c>
      <c r="E6" s="2">
        <v>-0.53749999999999942</v>
      </c>
      <c r="F6" s="2">
        <v>-2.5363574011645489</v>
      </c>
      <c r="G6" s="2">
        <v>3.7462178507774911E-2</v>
      </c>
      <c r="H6" s="2">
        <v>0.76359460996934347</v>
      </c>
      <c r="I6" s="2">
        <v>0.91140539003065524</v>
      </c>
      <c r="J6" s="2">
        <v>0.21520383131370316</v>
      </c>
      <c r="K6" s="2">
        <v>0.41294585705207004</v>
      </c>
      <c r="L6" s="2">
        <v>1.2620541429479286</v>
      </c>
    </row>
    <row r="7" spans="1:12">
      <c r="A7" s="11" t="s">
        <v>148</v>
      </c>
      <c r="B7" s="18">
        <v>1</v>
      </c>
      <c r="C7" s="2">
        <v>0.7</v>
      </c>
      <c r="D7" s="2">
        <v>0.83749999999999936</v>
      </c>
      <c r="E7" s="2">
        <v>-0.1374999999999994</v>
      </c>
      <c r="F7" s="2">
        <v>-0.64883561425139402</v>
      </c>
      <c r="G7" s="2">
        <v>3.7462178507774911E-2</v>
      </c>
      <c r="H7" s="2">
        <v>0.76359460996934347</v>
      </c>
      <c r="I7" s="2">
        <v>0.91140539003065524</v>
      </c>
      <c r="J7" s="2">
        <v>0.21520383131370316</v>
      </c>
      <c r="K7" s="2">
        <v>0.41294585705207004</v>
      </c>
      <c r="L7" s="2">
        <v>1.2620541429479286</v>
      </c>
    </row>
    <row r="8" spans="1:12">
      <c r="A8" s="11" t="s">
        <v>149</v>
      </c>
      <c r="B8" s="18">
        <v>1</v>
      </c>
      <c r="C8" s="2">
        <v>1</v>
      </c>
      <c r="D8" s="2">
        <v>0.83749999999999936</v>
      </c>
      <c r="E8" s="2">
        <v>0.16250000000000064</v>
      </c>
      <c r="F8" s="2">
        <v>0.76680572593347207</v>
      </c>
      <c r="G8" s="2">
        <v>3.7462178507774911E-2</v>
      </c>
      <c r="H8" s="2">
        <v>0.76359460996934347</v>
      </c>
      <c r="I8" s="2">
        <v>0.91140539003065524</v>
      </c>
      <c r="J8" s="2">
        <v>0.21520383131370316</v>
      </c>
      <c r="K8" s="2">
        <v>0.41294585705207004</v>
      </c>
      <c r="L8" s="2">
        <v>1.2620541429479286</v>
      </c>
    </row>
    <row r="9" spans="1:12">
      <c r="A9" s="11" t="s">
        <v>150</v>
      </c>
      <c r="B9" s="18">
        <v>1</v>
      </c>
      <c r="C9" s="2">
        <v>0.4</v>
      </c>
      <c r="D9" s="2">
        <v>0.83749999999999936</v>
      </c>
      <c r="E9" s="2">
        <v>-0.43749999999999933</v>
      </c>
      <c r="F9" s="2">
        <v>-2.0644769544362598</v>
      </c>
      <c r="G9" s="2">
        <v>3.7462178507774911E-2</v>
      </c>
      <c r="H9" s="2">
        <v>0.76359460996934347</v>
      </c>
      <c r="I9" s="2">
        <v>0.91140539003065524</v>
      </c>
      <c r="J9" s="2">
        <v>0.21520383131370316</v>
      </c>
      <c r="K9" s="2">
        <v>0.41294585705207004</v>
      </c>
      <c r="L9" s="2">
        <v>1.2620541429479286</v>
      </c>
    </row>
    <row r="10" spans="1:12">
      <c r="A10" s="11" t="s">
        <v>151</v>
      </c>
      <c r="B10" s="18">
        <v>1</v>
      </c>
      <c r="C10" s="2">
        <v>0.6</v>
      </c>
      <c r="D10" s="2">
        <v>0.83749999999999936</v>
      </c>
      <c r="E10" s="2">
        <v>-0.23749999999999938</v>
      </c>
      <c r="F10" s="2">
        <v>-1.1207160609796827</v>
      </c>
      <c r="G10" s="2">
        <v>3.7462178507774911E-2</v>
      </c>
      <c r="H10" s="2">
        <v>0.76359460996934347</v>
      </c>
      <c r="I10" s="2">
        <v>0.91140539003065524</v>
      </c>
      <c r="J10" s="2">
        <v>0.21520383131370316</v>
      </c>
      <c r="K10" s="2">
        <v>0.41294585705207004</v>
      </c>
      <c r="L10" s="2">
        <v>1.2620541429479286</v>
      </c>
    </row>
    <row r="11" spans="1:12">
      <c r="A11" s="11" t="s">
        <v>152</v>
      </c>
      <c r="B11" s="18">
        <v>1</v>
      </c>
      <c r="C11" s="2">
        <v>1</v>
      </c>
      <c r="D11" s="2">
        <v>0.83749999999999936</v>
      </c>
      <c r="E11" s="2">
        <v>0.16250000000000064</v>
      </c>
      <c r="F11" s="2">
        <v>0.76680572593347207</v>
      </c>
      <c r="G11" s="2">
        <v>3.7462178507774911E-2</v>
      </c>
      <c r="H11" s="2">
        <v>0.76359460996934347</v>
      </c>
      <c r="I11" s="2">
        <v>0.91140539003065524</v>
      </c>
      <c r="J11" s="2">
        <v>0.21520383131370316</v>
      </c>
      <c r="K11" s="2">
        <v>0.41294585705207004</v>
      </c>
      <c r="L11" s="2">
        <v>1.2620541429479286</v>
      </c>
    </row>
    <row r="12" spans="1:12">
      <c r="A12" s="11" t="s">
        <v>153</v>
      </c>
      <c r="B12" s="18">
        <v>1</v>
      </c>
      <c r="C12" s="2">
        <v>1</v>
      </c>
      <c r="D12" s="2">
        <v>0.83749999999999936</v>
      </c>
      <c r="E12" s="2">
        <v>0.16250000000000064</v>
      </c>
      <c r="F12" s="2">
        <v>0.76680572593347207</v>
      </c>
      <c r="G12" s="2">
        <v>3.7462178507774911E-2</v>
      </c>
      <c r="H12" s="2">
        <v>0.76359460996934347</v>
      </c>
      <c r="I12" s="2">
        <v>0.91140539003065524</v>
      </c>
      <c r="J12" s="2">
        <v>0.21520383131370316</v>
      </c>
      <c r="K12" s="2">
        <v>0.41294585705207004</v>
      </c>
      <c r="L12" s="2">
        <v>1.2620541429479286</v>
      </c>
    </row>
    <row r="13" spans="1:12">
      <c r="A13" s="11" t="s">
        <v>154</v>
      </c>
      <c r="B13" s="18">
        <v>1</v>
      </c>
      <c r="C13" s="2">
        <v>1</v>
      </c>
      <c r="D13" s="2">
        <v>0.83749999999999936</v>
      </c>
      <c r="E13" s="2">
        <v>0.16250000000000064</v>
      </c>
      <c r="F13" s="2">
        <v>0.76680572593347207</v>
      </c>
      <c r="G13" s="2">
        <v>3.7462178507774911E-2</v>
      </c>
      <c r="H13" s="2">
        <v>0.76359460996934347</v>
      </c>
      <c r="I13" s="2">
        <v>0.91140539003065524</v>
      </c>
      <c r="J13" s="2">
        <v>0.21520383131370316</v>
      </c>
      <c r="K13" s="2">
        <v>0.41294585705207004</v>
      </c>
      <c r="L13" s="2">
        <v>1.2620541429479286</v>
      </c>
    </row>
    <row r="14" spans="1:12">
      <c r="A14" s="11" t="s">
        <v>155</v>
      </c>
      <c r="B14" s="18">
        <v>1</v>
      </c>
      <c r="C14" s="2">
        <v>0.7</v>
      </c>
      <c r="D14" s="2">
        <v>0.83749999999999936</v>
      </c>
      <c r="E14" s="2">
        <v>-0.1374999999999994</v>
      </c>
      <c r="F14" s="2">
        <v>-0.64883561425139402</v>
      </c>
      <c r="G14" s="2">
        <v>3.7462178507774911E-2</v>
      </c>
      <c r="H14" s="2">
        <v>0.76359460996934347</v>
      </c>
      <c r="I14" s="2">
        <v>0.91140539003065524</v>
      </c>
      <c r="J14" s="2">
        <v>0.21520383131370316</v>
      </c>
      <c r="K14" s="2">
        <v>0.41294585705207004</v>
      </c>
      <c r="L14" s="2">
        <v>1.2620541429479286</v>
      </c>
    </row>
    <row r="15" spans="1:12">
      <c r="A15" s="11" t="s">
        <v>156</v>
      </c>
      <c r="B15" s="18">
        <v>1</v>
      </c>
      <c r="C15" s="2">
        <v>1</v>
      </c>
      <c r="D15" s="2">
        <v>0.83749999999999936</v>
      </c>
      <c r="E15" s="2">
        <v>0.16250000000000064</v>
      </c>
      <c r="F15" s="2">
        <v>0.76680572593347207</v>
      </c>
      <c r="G15" s="2">
        <v>3.7462178507774911E-2</v>
      </c>
      <c r="H15" s="2">
        <v>0.76359460996934347</v>
      </c>
      <c r="I15" s="2">
        <v>0.91140539003065524</v>
      </c>
      <c r="J15" s="2">
        <v>0.21520383131370316</v>
      </c>
      <c r="K15" s="2">
        <v>0.41294585705207004</v>
      </c>
      <c r="L15" s="2">
        <v>1.2620541429479286</v>
      </c>
    </row>
    <row r="16" spans="1:12">
      <c r="A16" s="11" t="s">
        <v>157</v>
      </c>
      <c r="B16" s="18">
        <v>1</v>
      </c>
      <c r="C16" s="2">
        <v>1</v>
      </c>
      <c r="D16" s="2">
        <v>0.83749999999999936</v>
      </c>
      <c r="E16" s="2">
        <v>0.16250000000000064</v>
      </c>
      <c r="F16" s="2">
        <v>0.76680572593347207</v>
      </c>
      <c r="G16" s="2">
        <v>3.7462178507774911E-2</v>
      </c>
      <c r="H16" s="2">
        <v>0.76359460996934347</v>
      </c>
      <c r="I16" s="2">
        <v>0.91140539003065524</v>
      </c>
      <c r="J16" s="2">
        <v>0.21520383131370316</v>
      </c>
      <c r="K16" s="2">
        <v>0.41294585705207004</v>
      </c>
      <c r="L16" s="2">
        <v>1.2620541429479286</v>
      </c>
    </row>
    <row r="17" spans="1:12">
      <c r="A17" s="11" t="s">
        <v>158</v>
      </c>
      <c r="B17" s="18">
        <v>1</v>
      </c>
      <c r="C17" s="2">
        <v>1</v>
      </c>
      <c r="D17" s="2">
        <v>0.83749999999999936</v>
      </c>
      <c r="E17" s="2">
        <v>0.16250000000000064</v>
      </c>
      <c r="F17" s="2">
        <v>0.76680572593347207</v>
      </c>
      <c r="G17" s="2">
        <v>3.7462178507774911E-2</v>
      </c>
      <c r="H17" s="2">
        <v>0.76359460996934347</v>
      </c>
      <c r="I17" s="2">
        <v>0.91140539003065524</v>
      </c>
      <c r="J17" s="2">
        <v>0.21520383131370316</v>
      </c>
      <c r="K17" s="2">
        <v>0.41294585705207004</v>
      </c>
      <c r="L17" s="2">
        <v>1.2620541429479286</v>
      </c>
    </row>
    <row r="18" spans="1:12">
      <c r="A18" s="11" t="s">
        <v>159</v>
      </c>
      <c r="B18" s="18">
        <v>1</v>
      </c>
      <c r="C18" s="2">
        <v>0.8</v>
      </c>
      <c r="D18" s="2">
        <v>0.83749999999999936</v>
      </c>
      <c r="E18" s="2">
        <v>-3.7499999999999312E-2</v>
      </c>
      <c r="F18" s="2">
        <v>-0.176955167523105</v>
      </c>
      <c r="G18" s="2">
        <v>3.7462178507774911E-2</v>
      </c>
      <c r="H18" s="2">
        <v>0.76359460996934347</v>
      </c>
      <c r="I18" s="2">
        <v>0.91140539003065524</v>
      </c>
      <c r="J18" s="2">
        <v>0.21520383131370316</v>
      </c>
      <c r="K18" s="2">
        <v>0.41294585705207004</v>
      </c>
      <c r="L18" s="2">
        <v>1.2620541429479286</v>
      </c>
    </row>
    <row r="19" spans="1:12">
      <c r="A19" s="11" t="s">
        <v>160</v>
      </c>
      <c r="B19" s="18">
        <v>1</v>
      </c>
      <c r="C19" s="2">
        <v>0.9</v>
      </c>
      <c r="D19" s="2">
        <v>0.83749999999999936</v>
      </c>
      <c r="E19" s="2">
        <v>6.2500000000000666E-2</v>
      </c>
      <c r="F19" s="2">
        <v>0.29492527920518352</v>
      </c>
      <c r="G19" s="2">
        <v>3.7462178507774911E-2</v>
      </c>
      <c r="H19" s="2">
        <v>0.76359460996934347</v>
      </c>
      <c r="I19" s="2">
        <v>0.91140539003065524</v>
      </c>
      <c r="J19" s="2">
        <v>0.21520383131370316</v>
      </c>
      <c r="K19" s="2">
        <v>0.41294585705207004</v>
      </c>
      <c r="L19" s="2">
        <v>1.2620541429479286</v>
      </c>
    </row>
    <row r="20" spans="1:12">
      <c r="A20" s="11" t="s">
        <v>161</v>
      </c>
      <c r="B20" s="18">
        <v>1</v>
      </c>
      <c r="C20" s="2">
        <v>0.8</v>
      </c>
      <c r="D20" s="2">
        <v>0.83749999999999936</v>
      </c>
      <c r="E20" s="2">
        <v>-3.7499999999999312E-2</v>
      </c>
      <c r="F20" s="2">
        <v>-0.176955167523105</v>
      </c>
      <c r="G20" s="2">
        <v>3.7462178507774911E-2</v>
      </c>
      <c r="H20" s="2">
        <v>0.76359460996934347</v>
      </c>
      <c r="I20" s="2">
        <v>0.91140539003065524</v>
      </c>
      <c r="J20" s="2">
        <v>0.21520383131370316</v>
      </c>
      <c r="K20" s="2">
        <v>0.41294585705207004</v>
      </c>
      <c r="L20" s="2">
        <v>1.2620541429479286</v>
      </c>
    </row>
    <row r="21" spans="1:12">
      <c r="A21" s="11" t="s">
        <v>162</v>
      </c>
      <c r="B21" s="18">
        <v>1</v>
      </c>
      <c r="C21" s="2">
        <v>0.7</v>
      </c>
      <c r="D21" s="2">
        <v>0.83749999999999936</v>
      </c>
      <c r="E21" s="2">
        <v>-0.1374999999999994</v>
      </c>
      <c r="F21" s="2">
        <v>-0.64883561425139402</v>
      </c>
      <c r="G21" s="2">
        <v>3.7462178507774911E-2</v>
      </c>
      <c r="H21" s="2">
        <v>0.76359460996934347</v>
      </c>
      <c r="I21" s="2">
        <v>0.91140539003065524</v>
      </c>
      <c r="J21" s="2">
        <v>0.21520383131370316</v>
      </c>
      <c r="K21" s="2">
        <v>0.41294585705207004</v>
      </c>
      <c r="L21" s="2">
        <v>1.2620541429479286</v>
      </c>
    </row>
    <row r="22" spans="1:12">
      <c r="A22" s="11" t="s">
        <v>163</v>
      </c>
      <c r="B22" s="18">
        <v>1</v>
      </c>
      <c r="C22" s="2">
        <v>0.9</v>
      </c>
      <c r="D22" s="2">
        <v>0.83749999999999936</v>
      </c>
      <c r="E22" s="2">
        <v>6.2500000000000666E-2</v>
      </c>
      <c r="F22" s="2">
        <v>0.29492527920518352</v>
      </c>
      <c r="G22" s="2">
        <v>3.7462178507774911E-2</v>
      </c>
      <c r="H22" s="2">
        <v>0.76359460996934347</v>
      </c>
      <c r="I22" s="2">
        <v>0.91140539003065524</v>
      </c>
      <c r="J22" s="2">
        <v>0.21520383131370316</v>
      </c>
      <c r="K22" s="2">
        <v>0.41294585705207004</v>
      </c>
      <c r="L22" s="2">
        <v>1.2620541429479286</v>
      </c>
    </row>
    <row r="23" spans="1:12">
      <c r="A23" s="11" t="s">
        <v>164</v>
      </c>
      <c r="B23" s="18">
        <v>1</v>
      </c>
      <c r="C23" s="2">
        <v>1</v>
      </c>
      <c r="D23" s="2">
        <v>0.83749999999999936</v>
      </c>
      <c r="E23" s="2">
        <v>0.16250000000000064</v>
      </c>
      <c r="F23" s="2">
        <v>0.76680572593347207</v>
      </c>
      <c r="G23" s="2">
        <v>3.7462178507774911E-2</v>
      </c>
      <c r="H23" s="2">
        <v>0.76359460996934347</v>
      </c>
      <c r="I23" s="2">
        <v>0.91140539003065524</v>
      </c>
      <c r="J23" s="2">
        <v>0.21520383131370316</v>
      </c>
      <c r="K23" s="2">
        <v>0.41294585705207004</v>
      </c>
      <c r="L23" s="2">
        <v>1.2620541429479286</v>
      </c>
    </row>
    <row r="24" spans="1:12">
      <c r="A24" s="11" t="s">
        <v>165</v>
      </c>
      <c r="B24" s="18">
        <v>1</v>
      </c>
      <c r="C24" s="2">
        <v>0.8</v>
      </c>
      <c r="D24" s="2">
        <v>0.83749999999999936</v>
      </c>
      <c r="E24" s="2">
        <v>-3.7499999999999312E-2</v>
      </c>
      <c r="F24" s="2">
        <v>-0.176955167523105</v>
      </c>
      <c r="G24" s="2">
        <v>3.7462178507774911E-2</v>
      </c>
      <c r="H24" s="2">
        <v>0.76359460996934347</v>
      </c>
      <c r="I24" s="2">
        <v>0.91140539003065524</v>
      </c>
      <c r="J24" s="2">
        <v>0.21520383131370316</v>
      </c>
      <c r="K24" s="2">
        <v>0.41294585705207004</v>
      </c>
      <c r="L24" s="2">
        <v>1.2620541429479286</v>
      </c>
    </row>
    <row r="25" spans="1:12">
      <c r="A25" s="11" t="s">
        <v>166</v>
      </c>
      <c r="B25" s="18">
        <v>1</v>
      </c>
      <c r="C25" s="2">
        <v>1</v>
      </c>
      <c r="D25" s="2">
        <v>0.83749999999999936</v>
      </c>
      <c r="E25" s="2">
        <v>0.16250000000000064</v>
      </c>
      <c r="F25" s="2">
        <v>0.76680572593347207</v>
      </c>
      <c r="G25" s="2">
        <v>3.7462178507774911E-2</v>
      </c>
      <c r="H25" s="2">
        <v>0.76359460996934347</v>
      </c>
      <c r="I25" s="2">
        <v>0.91140539003065524</v>
      </c>
      <c r="J25" s="2">
        <v>0.21520383131370316</v>
      </c>
      <c r="K25" s="2">
        <v>0.41294585705207004</v>
      </c>
      <c r="L25" s="2">
        <v>1.2620541429479286</v>
      </c>
    </row>
    <row r="26" spans="1:12">
      <c r="A26" s="11" t="s">
        <v>167</v>
      </c>
      <c r="B26" s="18">
        <v>1</v>
      </c>
      <c r="C26" s="2">
        <v>0.8</v>
      </c>
      <c r="D26" s="2">
        <v>0.83749999999999936</v>
      </c>
      <c r="E26" s="2">
        <v>-3.7499999999999312E-2</v>
      </c>
      <c r="F26" s="2">
        <v>-0.176955167523105</v>
      </c>
      <c r="G26" s="2">
        <v>3.7462178507774911E-2</v>
      </c>
      <c r="H26" s="2">
        <v>0.76359460996934347</v>
      </c>
      <c r="I26" s="2">
        <v>0.91140539003065524</v>
      </c>
      <c r="J26" s="2">
        <v>0.21520383131370316</v>
      </c>
      <c r="K26" s="2">
        <v>0.41294585705207004</v>
      </c>
      <c r="L26" s="2">
        <v>1.2620541429479286</v>
      </c>
    </row>
    <row r="27" spans="1:12">
      <c r="A27" s="11" t="s">
        <v>168</v>
      </c>
      <c r="B27" s="18">
        <v>1</v>
      </c>
      <c r="C27" s="2">
        <v>0.8</v>
      </c>
      <c r="D27" s="2">
        <v>0.83749999999999936</v>
      </c>
      <c r="E27" s="2">
        <v>-3.7499999999999312E-2</v>
      </c>
      <c r="F27" s="2">
        <v>-0.176955167523105</v>
      </c>
      <c r="G27" s="2">
        <v>3.7462178507774911E-2</v>
      </c>
      <c r="H27" s="2">
        <v>0.76359460996934347</v>
      </c>
      <c r="I27" s="2">
        <v>0.91140539003065524</v>
      </c>
      <c r="J27" s="2">
        <v>0.21520383131370316</v>
      </c>
      <c r="K27" s="2">
        <v>0.41294585705207004</v>
      </c>
      <c r="L27" s="2">
        <v>1.2620541429479286</v>
      </c>
    </row>
    <row r="28" spans="1:12">
      <c r="A28" s="11" t="s">
        <v>169</v>
      </c>
      <c r="B28" s="18">
        <v>1</v>
      </c>
      <c r="C28" s="2">
        <v>0.7</v>
      </c>
      <c r="D28" s="2">
        <v>0.83749999999999936</v>
      </c>
      <c r="E28" s="2">
        <v>-0.1374999999999994</v>
      </c>
      <c r="F28" s="2">
        <v>-0.64883561425139402</v>
      </c>
      <c r="G28" s="2">
        <v>3.7462178507774911E-2</v>
      </c>
      <c r="H28" s="2">
        <v>0.76359460996934347</v>
      </c>
      <c r="I28" s="2">
        <v>0.91140539003065524</v>
      </c>
      <c r="J28" s="2">
        <v>0.21520383131370316</v>
      </c>
      <c r="K28" s="2">
        <v>0.41294585705207004</v>
      </c>
      <c r="L28" s="2">
        <v>1.2620541429479286</v>
      </c>
    </row>
    <row r="29" spans="1:12">
      <c r="A29" s="11" t="s">
        <v>170</v>
      </c>
      <c r="B29" s="18">
        <v>1</v>
      </c>
      <c r="C29" s="2">
        <v>1</v>
      </c>
      <c r="D29" s="2">
        <v>0.83749999999999936</v>
      </c>
      <c r="E29" s="2">
        <v>0.16250000000000064</v>
      </c>
      <c r="F29" s="2">
        <v>0.76680572593347207</v>
      </c>
      <c r="G29" s="2">
        <v>3.7462178507774911E-2</v>
      </c>
      <c r="H29" s="2">
        <v>0.76359460996934347</v>
      </c>
      <c r="I29" s="2">
        <v>0.91140539003065524</v>
      </c>
      <c r="J29" s="2">
        <v>0.21520383131370316</v>
      </c>
      <c r="K29" s="2">
        <v>0.41294585705207004</v>
      </c>
      <c r="L29" s="2">
        <v>1.2620541429479286</v>
      </c>
    </row>
    <row r="30" spans="1:12">
      <c r="A30" s="11" t="s">
        <v>171</v>
      </c>
      <c r="B30" s="18">
        <v>1</v>
      </c>
      <c r="C30" s="2">
        <v>0.9</v>
      </c>
      <c r="D30" s="2">
        <v>0.83749999999999936</v>
      </c>
      <c r="E30" s="2">
        <v>6.2500000000000666E-2</v>
      </c>
      <c r="F30" s="2">
        <v>0.29492527920518352</v>
      </c>
      <c r="G30" s="2">
        <v>3.7462178507774911E-2</v>
      </c>
      <c r="H30" s="2">
        <v>0.76359460996934347</v>
      </c>
      <c r="I30" s="2">
        <v>0.91140539003065524</v>
      </c>
      <c r="J30" s="2">
        <v>0.21520383131370316</v>
      </c>
      <c r="K30" s="2">
        <v>0.41294585705207004</v>
      </c>
      <c r="L30" s="2">
        <v>1.2620541429479286</v>
      </c>
    </row>
    <row r="31" spans="1:12">
      <c r="A31" s="11" t="s">
        <v>172</v>
      </c>
      <c r="B31" s="18">
        <v>1</v>
      </c>
      <c r="C31" s="2">
        <v>1</v>
      </c>
      <c r="D31" s="2">
        <v>0.83749999999999936</v>
      </c>
      <c r="E31" s="2">
        <v>0.16250000000000064</v>
      </c>
      <c r="F31" s="2">
        <v>0.76680572593347207</v>
      </c>
      <c r="G31" s="2">
        <v>3.7462178507774911E-2</v>
      </c>
      <c r="H31" s="2">
        <v>0.76359460996934347</v>
      </c>
      <c r="I31" s="2">
        <v>0.91140539003065524</v>
      </c>
      <c r="J31" s="2">
        <v>0.21520383131370316</v>
      </c>
      <c r="K31" s="2">
        <v>0.41294585705207004</v>
      </c>
      <c r="L31" s="2">
        <v>1.2620541429479286</v>
      </c>
    </row>
    <row r="32" spans="1:12">
      <c r="A32" s="11" t="s">
        <v>173</v>
      </c>
      <c r="B32" s="18">
        <v>1</v>
      </c>
      <c r="C32" s="2">
        <v>1</v>
      </c>
      <c r="D32" s="2">
        <v>0.83749999999999936</v>
      </c>
      <c r="E32" s="2">
        <v>0.16250000000000064</v>
      </c>
      <c r="F32" s="2">
        <v>0.76680572593347207</v>
      </c>
      <c r="G32" s="2">
        <v>3.7462178507774911E-2</v>
      </c>
      <c r="H32" s="2">
        <v>0.76359460996934347</v>
      </c>
      <c r="I32" s="2">
        <v>0.91140539003065524</v>
      </c>
      <c r="J32" s="2">
        <v>0.21520383131370316</v>
      </c>
      <c r="K32" s="2">
        <v>0.41294585705207004</v>
      </c>
      <c r="L32" s="2">
        <v>1.2620541429479286</v>
      </c>
    </row>
    <row r="33" spans="1:12">
      <c r="A33" s="11" t="s">
        <v>174</v>
      </c>
      <c r="B33" s="18">
        <v>1</v>
      </c>
      <c r="C33" s="2">
        <v>0.9</v>
      </c>
      <c r="D33" s="2">
        <v>0.83749999999999936</v>
      </c>
      <c r="E33" s="2">
        <v>6.2500000000000666E-2</v>
      </c>
      <c r="F33" s="2">
        <v>0.29492527920518352</v>
      </c>
      <c r="G33" s="2">
        <v>3.7462178507774911E-2</v>
      </c>
      <c r="H33" s="2">
        <v>0.76359460996934347</v>
      </c>
      <c r="I33" s="2">
        <v>0.91140539003065524</v>
      </c>
      <c r="J33" s="2">
        <v>0.21520383131370316</v>
      </c>
      <c r="K33" s="2">
        <v>0.41294585705207004</v>
      </c>
      <c r="L33" s="2">
        <v>1.2620541429479286</v>
      </c>
    </row>
    <row r="34" spans="1:12">
      <c r="A34" s="11" t="s">
        <v>175</v>
      </c>
      <c r="B34" s="18">
        <v>1</v>
      </c>
      <c r="C34" s="2">
        <v>0.4</v>
      </c>
      <c r="D34" s="2">
        <v>0.83749999999999936</v>
      </c>
      <c r="E34" s="2">
        <v>-0.43749999999999933</v>
      </c>
      <c r="F34" s="2">
        <v>-2.0644769544362598</v>
      </c>
      <c r="G34" s="2">
        <v>3.7462178507774911E-2</v>
      </c>
      <c r="H34" s="2">
        <v>0.76359460996934347</v>
      </c>
      <c r="I34" s="2">
        <v>0.91140539003065524</v>
      </c>
      <c r="J34" s="2">
        <v>0.21520383131370316</v>
      </c>
      <c r="K34" s="2">
        <v>0.41294585705207004</v>
      </c>
      <c r="L34" s="2">
        <v>1.2620541429479286</v>
      </c>
    </row>
    <row r="35" spans="1:12">
      <c r="A35" s="11" t="s">
        <v>176</v>
      </c>
      <c r="B35" s="18">
        <v>1</v>
      </c>
      <c r="C35" s="2">
        <v>0.8</v>
      </c>
      <c r="D35" s="2">
        <v>0.83749999999999936</v>
      </c>
      <c r="E35" s="2">
        <v>-3.7499999999999312E-2</v>
      </c>
      <c r="F35" s="2">
        <v>-0.176955167523105</v>
      </c>
      <c r="G35" s="2">
        <v>3.7462178507774911E-2</v>
      </c>
      <c r="H35" s="2">
        <v>0.76359460996934347</v>
      </c>
      <c r="I35" s="2">
        <v>0.91140539003065524</v>
      </c>
      <c r="J35" s="2">
        <v>0.21520383131370316</v>
      </c>
      <c r="K35" s="2">
        <v>0.41294585705207004</v>
      </c>
      <c r="L35" s="2">
        <v>1.2620541429479286</v>
      </c>
    </row>
    <row r="36" spans="1:12">
      <c r="A36" s="11" t="s">
        <v>177</v>
      </c>
      <c r="B36" s="18">
        <v>1</v>
      </c>
      <c r="C36" s="2">
        <v>0.8</v>
      </c>
      <c r="D36" s="2">
        <v>0.80624999999999958</v>
      </c>
      <c r="E36" s="2">
        <v>-6.2499999999995337E-3</v>
      </c>
      <c r="F36" s="2">
        <v>-2.9492527920515838E-2</v>
      </c>
      <c r="G36" s="2">
        <v>3.7462178507774835E-2</v>
      </c>
      <c r="H36" s="2">
        <v>0.73234460996934381</v>
      </c>
      <c r="I36" s="2">
        <v>0.88015539003065535</v>
      </c>
      <c r="J36" s="2">
        <v>0.21520383131370313</v>
      </c>
      <c r="K36" s="2">
        <v>0.38169585705207032</v>
      </c>
      <c r="L36" s="2">
        <v>1.2308041429479288</v>
      </c>
    </row>
    <row r="37" spans="1:12">
      <c r="A37" s="11" t="s">
        <v>178</v>
      </c>
      <c r="B37" s="18">
        <v>1</v>
      </c>
      <c r="C37" s="2">
        <v>0.9</v>
      </c>
      <c r="D37" s="2">
        <v>0.80624999999999958</v>
      </c>
      <c r="E37" s="2">
        <v>9.3750000000000444E-2</v>
      </c>
      <c r="F37" s="2">
        <v>0.44238791880777267</v>
      </c>
      <c r="G37" s="2">
        <v>3.7462178507774835E-2</v>
      </c>
      <c r="H37" s="2">
        <v>0.73234460996934381</v>
      </c>
      <c r="I37" s="2">
        <v>0.88015539003065535</v>
      </c>
      <c r="J37" s="2">
        <v>0.21520383131370313</v>
      </c>
      <c r="K37" s="2">
        <v>0.38169585705207032</v>
      </c>
      <c r="L37" s="2">
        <v>1.2308041429479288</v>
      </c>
    </row>
    <row r="38" spans="1:12">
      <c r="A38" s="11" t="s">
        <v>179</v>
      </c>
      <c r="B38" s="18">
        <v>1</v>
      </c>
      <c r="C38" s="2">
        <v>0.3</v>
      </c>
      <c r="D38" s="2">
        <v>0.80624999999999958</v>
      </c>
      <c r="E38" s="2">
        <v>-0.50624999999999964</v>
      </c>
      <c r="F38" s="2">
        <v>-2.3888947615619593</v>
      </c>
      <c r="G38" s="2">
        <v>3.7462178507774835E-2</v>
      </c>
      <c r="H38" s="2">
        <v>0.73234460996934381</v>
      </c>
      <c r="I38" s="2">
        <v>0.88015539003065535</v>
      </c>
      <c r="J38" s="2">
        <v>0.21520383131370313</v>
      </c>
      <c r="K38" s="2">
        <v>0.38169585705207032</v>
      </c>
      <c r="L38" s="2">
        <v>1.2308041429479288</v>
      </c>
    </row>
    <row r="39" spans="1:12">
      <c r="A39" s="11" t="s">
        <v>180</v>
      </c>
      <c r="B39" s="18">
        <v>1</v>
      </c>
      <c r="C39" s="2">
        <v>0.9</v>
      </c>
      <c r="D39" s="2">
        <v>0.80624999999999958</v>
      </c>
      <c r="E39" s="2">
        <v>9.3750000000000444E-2</v>
      </c>
      <c r="F39" s="2">
        <v>0.44238791880777267</v>
      </c>
      <c r="G39" s="2">
        <v>3.7462178507774835E-2</v>
      </c>
      <c r="H39" s="2">
        <v>0.73234460996934381</v>
      </c>
      <c r="I39" s="2">
        <v>0.88015539003065535</v>
      </c>
      <c r="J39" s="2">
        <v>0.21520383131370313</v>
      </c>
      <c r="K39" s="2">
        <v>0.38169585705207032</v>
      </c>
      <c r="L39" s="2">
        <v>1.2308041429479288</v>
      </c>
    </row>
    <row r="40" spans="1:12">
      <c r="A40" s="11" t="s">
        <v>181</v>
      </c>
      <c r="B40" s="18">
        <v>1</v>
      </c>
      <c r="C40" s="2">
        <v>1</v>
      </c>
      <c r="D40" s="2">
        <v>0.80624999999999958</v>
      </c>
      <c r="E40" s="2">
        <v>0.19375000000000042</v>
      </c>
      <c r="F40" s="2">
        <v>0.91426836553606128</v>
      </c>
      <c r="G40" s="2">
        <v>3.7462178507774835E-2</v>
      </c>
      <c r="H40" s="2">
        <v>0.73234460996934381</v>
      </c>
      <c r="I40" s="2">
        <v>0.88015539003065535</v>
      </c>
      <c r="J40" s="2">
        <v>0.21520383131370313</v>
      </c>
      <c r="K40" s="2">
        <v>0.38169585705207032</v>
      </c>
      <c r="L40" s="2">
        <v>1.2308041429479288</v>
      </c>
    </row>
    <row r="41" spans="1:12">
      <c r="A41" s="11" t="s">
        <v>182</v>
      </c>
      <c r="B41" s="18">
        <v>1</v>
      </c>
      <c r="C41" s="2">
        <v>0.7</v>
      </c>
      <c r="D41" s="2">
        <v>0.80624999999999958</v>
      </c>
      <c r="E41" s="2">
        <v>-0.10624999999999962</v>
      </c>
      <c r="F41" s="2">
        <v>-0.50137297464880493</v>
      </c>
      <c r="G41" s="2">
        <v>3.7462178507774835E-2</v>
      </c>
      <c r="H41" s="2">
        <v>0.73234460996934381</v>
      </c>
      <c r="I41" s="2">
        <v>0.88015539003065535</v>
      </c>
      <c r="J41" s="2">
        <v>0.21520383131370313</v>
      </c>
      <c r="K41" s="2">
        <v>0.38169585705207032</v>
      </c>
      <c r="L41" s="2">
        <v>1.2308041429479288</v>
      </c>
    </row>
    <row r="42" spans="1:12">
      <c r="A42" s="11" t="s">
        <v>183</v>
      </c>
      <c r="B42" s="18">
        <v>1</v>
      </c>
      <c r="C42" s="2">
        <v>0.8</v>
      </c>
      <c r="D42" s="2">
        <v>0.80624999999999958</v>
      </c>
      <c r="E42" s="2">
        <v>-6.2499999999995337E-3</v>
      </c>
      <c r="F42" s="2">
        <v>-2.9492527920515838E-2</v>
      </c>
      <c r="G42" s="2">
        <v>3.7462178507774835E-2</v>
      </c>
      <c r="H42" s="2">
        <v>0.73234460996934381</v>
      </c>
      <c r="I42" s="2">
        <v>0.88015539003065535</v>
      </c>
      <c r="J42" s="2">
        <v>0.21520383131370313</v>
      </c>
      <c r="K42" s="2">
        <v>0.38169585705207032</v>
      </c>
      <c r="L42" s="2">
        <v>1.2308041429479288</v>
      </c>
    </row>
    <row r="43" spans="1:12">
      <c r="A43" s="11" t="s">
        <v>184</v>
      </c>
      <c r="B43" s="18">
        <v>1</v>
      </c>
      <c r="C43" s="2">
        <v>0.8</v>
      </c>
      <c r="D43" s="2">
        <v>0.80624999999999958</v>
      </c>
      <c r="E43" s="2">
        <v>-6.2499999999995337E-3</v>
      </c>
      <c r="F43" s="2">
        <v>-2.9492527920515838E-2</v>
      </c>
      <c r="G43" s="2">
        <v>3.7462178507774835E-2</v>
      </c>
      <c r="H43" s="2">
        <v>0.73234460996934381</v>
      </c>
      <c r="I43" s="2">
        <v>0.88015539003065535</v>
      </c>
      <c r="J43" s="2">
        <v>0.21520383131370313</v>
      </c>
      <c r="K43" s="2">
        <v>0.38169585705207032</v>
      </c>
      <c r="L43" s="2">
        <v>1.2308041429479288</v>
      </c>
    </row>
    <row r="44" spans="1:12">
      <c r="A44" s="11" t="s">
        <v>185</v>
      </c>
      <c r="B44" s="18">
        <v>1</v>
      </c>
      <c r="C44" s="2">
        <v>1</v>
      </c>
      <c r="D44" s="2">
        <v>0.80624999999999958</v>
      </c>
      <c r="E44" s="2">
        <v>0.19375000000000042</v>
      </c>
      <c r="F44" s="2">
        <v>0.91426836553606128</v>
      </c>
      <c r="G44" s="2">
        <v>3.7462178507774835E-2</v>
      </c>
      <c r="H44" s="2">
        <v>0.73234460996934381</v>
      </c>
      <c r="I44" s="2">
        <v>0.88015539003065535</v>
      </c>
      <c r="J44" s="2">
        <v>0.21520383131370313</v>
      </c>
      <c r="K44" s="2">
        <v>0.38169585705207032</v>
      </c>
      <c r="L44" s="2">
        <v>1.2308041429479288</v>
      </c>
    </row>
    <row r="45" spans="1:12">
      <c r="A45" s="11" t="s">
        <v>186</v>
      </c>
      <c r="B45" s="18">
        <v>1</v>
      </c>
      <c r="C45" s="2">
        <v>1</v>
      </c>
      <c r="D45" s="2">
        <v>0.80624999999999958</v>
      </c>
      <c r="E45" s="2">
        <v>0.19375000000000042</v>
      </c>
      <c r="F45" s="2">
        <v>0.91426836553606128</v>
      </c>
      <c r="G45" s="2">
        <v>3.7462178507774835E-2</v>
      </c>
      <c r="H45" s="2">
        <v>0.73234460996934381</v>
      </c>
      <c r="I45" s="2">
        <v>0.88015539003065535</v>
      </c>
      <c r="J45" s="2">
        <v>0.21520383131370313</v>
      </c>
      <c r="K45" s="2">
        <v>0.38169585705207032</v>
      </c>
      <c r="L45" s="2">
        <v>1.2308041429479288</v>
      </c>
    </row>
    <row r="46" spans="1:12">
      <c r="A46" s="11" t="s">
        <v>187</v>
      </c>
      <c r="B46" s="18">
        <v>1</v>
      </c>
      <c r="C46" s="2">
        <v>0.6</v>
      </c>
      <c r="D46" s="2">
        <v>0.80624999999999958</v>
      </c>
      <c r="E46" s="2">
        <v>-0.2062499999999996</v>
      </c>
      <c r="F46" s="2">
        <v>-0.97325342137709348</v>
      </c>
      <c r="G46" s="2">
        <v>3.7462178507774835E-2</v>
      </c>
      <c r="H46" s="2">
        <v>0.73234460996934381</v>
      </c>
      <c r="I46" s="2">
        <v>0.88015539003065535</v>
      </c>
      <c r="J46" s="2">
        <v>0.21520383131370313</v>
      </c>
      <c r="K46" s="2">
        <v>0.38169585705207032</v>
      </c>
      <c r="L46" s="2">
        <v>1.2308041429479288</v>
      </c>
    </row>
    <row r="47" spans="1:12">
      <c r="A47" s="11" t="s">
        <v>188</v>
      </c>
      <c r="B47" s="18">
        <v>1</v>
      </c>
      <c r="C47" s="2">
        <v>0.8</v>
      </c>
      <c r="D47" s="2">
        <v>0.80624999999999958</v>
      </c>
      <c r="E47" s="2">
        <v>-6.2499999999995337E-3</v>
      </c>
      <c r="F47" s="2">
        <v>-2.9492527920515838E-2</v>
      </c>
      <c r="G47" s="2">
        <v>3.7462178507774835E-2</v>
      </c>
      <c r="H47" s="2">
        <v>0.73234460996934381</v>
      </c>
      <c r="I47" s="2">
        <v>0.88015539003065535</v>
      </c>
      <c r="J47" s="2">
        <v>0.21520383131370313</v>
      </c>
      <c r="K47" s="2">
        <v>0.38169585705207032</v>
      </c>
      <c r="L47" s="2">
        <v>1.2308041429479288</v>
      </c>
    </row>
    <row r="48" spans="1:12">
      <c r="A48" s="11" t="s">
        <v>189</v>
      </c>
      <c r="B48" s="18">
        <v>1</v>
      </c>
      <c r="C48" s="2">
        <v>0.9</v>
      </c>
      <c r="D48" s="2">
        <v>0.80624999999999958</v>
      </c>
      <c r="E48" s="2">
        <v>9.3750000000000444E-2</v>
      </c>
      <c r="F48" s="2">
        <v>0.44238791880777267</v>
      </c>
      <c r="G48" s="2">
        <v>3.7462178507774835E-2</v>
      </c>
      <c r="H48" s="2">
        <v>0.73234460996934381</v>
      </c>
      <c r="I48" s="2">
        <v>0.88015539003065535</v>
      </c>
      <c r="J48" s="2">
        <v>0.21520383131370313</v>
      </c>
      <c r="K48" s="2">
        <v>0.38169585705207032</v>
      </c>
      <c r="L48" s="2">
        <v>1.2308041429479288</v>
      </c>
    </row>
    <row r="49" spans="1:12">
      <c r="A49" s="11" t="s">
        <v>190</v>
      </c>
      <c r="B49" s="18">
        <v>1</v>
      </c>
      <c r="C49" s="2">
        <v>0.9</v>
      </c>
      <c r="D49" s="2">
        <v>0.80624999999999958</v>
      </c>
      <c r="E49" s="2">
        <v>9.3750000000000444E-2</v>
      </c>
      <c r="F49" s="2">
        <v>0.44238791880777267</v>
      </c>
      <c r="G49" s="2">
        <v>3.7462178507774835E-2</v>
      </c>
      <c r="H49" s="2">
        <v>0.73234460996934381</v>
      </c>
      <c r="I49" s="2">
        <v>0.88015539003065535</v>
      </c>
      <c r="J49" s="2">
        <v>0.21520383131370313</v>
      </c>
      <c r="K49" s="2">
        <v>0.38169585705207032</v>
      </c>
      <c r="L49" s="2">
        <v>1.2308041429479288</v>
      </c>
    </row>
    <row r="50" spans="1:12">
      <c r="A50" s="11" t="s">
        <v>191</v>
      </c>
      <c r="B50" s="18">
        <v>1</v>
      </c>
      <c r="C50" s="2">
        <v>0.7</v>
      </c>
      <c r="D50" s="2">
        <v>0.80624999999999958</v>
      </c>
      <c r="E50" s="2">
        <v>-0.10624999999999962</v>
      </c>
      <c r="F50" s="2">
        <v>-0.50137297464880493</v>
      </c>
      <c r="G50" s="2">
        <v>3.7462178507774835E-2</v>
      </c>
      <c r="H50" s="2">
        <v>0.73234460996934381</v>
      </c>
      <c r="I50" s="2">
        <v>0.88015539003065535</v>
      </c>
      <c r="J50" s="2">
        <v>0.21520383131370313</v>
      </c>
      <c r="K50" s="2">
        <v>0.38169585705207032</v>
      </c>
      <c r="L50" s="2">
        <v>1.2308041429479288</v>
      </c>
    </row>
    <row r="51" spans="1:12">
      <c r="A51" s="11" t="s">
        <v>192</v>
      </c>
      <c r="B51" s="18">
        <v>1</v>
      </c>
      <c r="C51" s="2">
        <v>0.9</v>
      </c>
      <c r="D51" s="2">
        <v>0.80624999999999958</v>
      </c>
      <c r="E51" s="2">
        <v>9.3750000000000444E-2</v>
      </c>
      <c r="F51" s="2">
        <v>0.44238791880777267</v>
      </c>
      <c r="G51" s="2">
        <v>3.7462178507774835E-2</v>
      </c>
      <c r="H51" s="2">
        <v>0.73234460996934381</v>
      </c>
      <c r="I51" s="2">
        <v>0.88015539003065535</v>
      </c>
      <c r="J51" s="2">
        <v>0.21520383131370313</v>
      </c>
      <c r="K51" s="2">
        <v>0.38169585705207032</v>
      </c>
      <c r="L51" s="2">
        <v>1.2308041429479288</v>
      </c>
    </row>
    <row r="52" spans="1:12">
      <c r="A52" s="11" t="s">
        <v>193</v>
      </c>
      <c r="B52" s="18">
        <v>1</v>
      </c>
      <c r="C52" s="2">
        <v>0.7</v>
      </c>
      <c r="D52" s="2">
        <v>0.80624999999999958</v>
      </c>
      <c r="E52" s="2">
        <v>-0.10624999999999962</v>
      </c>
      <c r="F52" s="2">
        <v>-0.50137297464880493</v>
      </c>
      <c r="G52" s="2">
        <v>3.7462178507774835E-2</v>
      </c>
      <c r="H52" s="2">
        <v>0.73234460996934381</v>
      </c>
      <c r="I52" s="2">
        <v>0.88015539003065535</v>
      </c>
      <c r="J52" s="2">
        <v>0.21520383131370313</v>
      </c>
      <c r="K52" s="2">
        <v>0.38169585705207032</v>
      </c>
      <c r="L52" s="2">
        <v>1.2308041429479288</v>
      </c>
    </row>
    <row r="53" spans="1:12">
      <c r="A53" s="11" t="s">
        <v>194</v>
      </c>
      <c r="B53" s="18">
        <v>1</v>
      </c>
      <c r="C53" s="2">
        <v>0.9</v>
      </c>
      <c r="D53" s="2">
        <v>0.80624999999999958</v>
      </c>
      <c r="E53" s="2">
        <v>9.3750000000000444E-2</v>
      </c>
      <c r="F53" s="2">
        <v>0.44238791880777267</v>
      </c>
      <c r="G53" s="2">
        <v>3.7462178507774835E-2</v>
      </c>
      <c r="H53" s="2">
        <v>0.73234460996934381</v>
      </c>
      <c r="I53" s="2">
        <v>0.88015539003065535</v>
      </c>
      <c r="J53" s="2">
        <v>0.21520383131370313</v>
      </c>
      <c r="K53" s="2">
        <v>0.38169585705207032</v>
      </c>
      <c r="L53" s="2">
        <v>1.2308041429479288</v>
      </c>
    </row>
    <row r="54" spans="1:12">
      <c r="A54" s="11" t="s">
        <v>195</v>
      </c>
      <c r="B54" s="18">
        <v>1</v>
      </c>
      <c r="C54" s="2">
        <v>1</v>
      </c>
      <c r="D54" s="2">
        <v>0.80624999999999958</v>
      </c>
      <c r="E54" s="2">
        <v>0.19375000000000042</v>
      </c>
      <c r="F54" s="2">
        <v>0.91426836553606128</v>
      </c>
      <c r="G54" s="2">
        <v>3.7462178507774835E-2</v>
      </c>
      <c r="H54" s="2">
        <v>0.73234460996934381</v>
      </c>
      <c r="I54" s="2">
        <v>0.88015539003065535</v>
      </c>
      <c r="J54" s="2">
        <v>0.21520383131370313</v>
      </c>
      <c r="K54" s="2">
        <v>0.38169585705207032</v>
      </c>
      <c r="L54" s="2">
        <v>1.2308041429479288</v>
      </c>
    </row>
    <row r="55" spans="1:12">
      <c r="A55" s="11" t="s">
        <v>196</v>
      </c>
      <c r="B55" s="18">
        <v>1</v>
      </c>
      <c r="C55" s="2">
        <v>0.9</v>
      </c>
      <c r="D55" s="2">
        <v>0.80624999999999958</v>
      </c>
      <c r="E55" s="2">
        <v>9.3750000000000444E-2</v>
      </c>
      <c r="F55" s="2">
        <v>0.44238791880777267</v>
      </c>
      <c r="G55" s="2">
        <v>3.7462178507774835E-2</v>
      </c>
      <c r="H55" s="2">
        <v>0.73234460996934381</v>
      </c>
      <c r="I55" s="2">
        <v>0.88015539003065535</v>
      </c>
      <c r="J55" s="2">
        <v>0.21520383131370313</v>
      </c>
      <c r="K55" s="2">
        <v>0.38169585705207032</v>
      </c>
      <c r="L55" s="2">
        <v>1.2308041429479288</v>
      </c>
    </row>
    <row r="56" spans="1:12">
      <c r="A56" s="11" t="s">
        <v>197</v>
      </c>
      <c r="B56" s="18">
        <v>1</v>
      </c>
      <c r="C56" s="2">
        <v>1</v>
      </c>
      <c r="D56" s="2">
        <v>0.80624999999999958</v>
      </c>
      <c r="E56" s="2">
        <v>0.19375000000000042</v>
      </c>
      <c r="F56" s="2">
        <v>0.91426836553606128</v>
      </c>
      <c r="G56" s="2">
        <v>3.7462178507774835E-2</v>
      </c>
      <c r="H56" s="2">
        <v>0.73234460996934381</v>
      </c>
      <c r="I56" s="2">
        <v>0.88015539003065535</v>
      </c>
      <c r="J56" s="2">
        <v>0.21520383131370313</v>
      </c>
      <c r="K56" s="2">
        <v>0.38169585705207032</v>
      </c>
      <c r="L56" s="2">
        <v>1.2308041429479288</v>
      </c>
    </row>
    <row r="57" spans="1:12">
      <c r="A57" s="11" t="s">
        <v>198</v>
      </c>
      <c r="B57" s="18">
        <v>1</v>
      </c>
      <c r="C57" s="2">
        <v>0.9</v>
      </c>
      <c r="D57" s="2">
        <v>0.80624999999999958</v>
      </c>
      <c r="E57" s="2">
        <v>9.3750000000000444E-2</v>
      </c>
      <c r="F57" s="2">
        <v>0.44238791880777267</v>
      </c>
      <c r="G57" s="2">
        <v>3.7462178507774835E-2</v>
      </c>
      <c r="H57" s="2">
        <v>0.73234460996934381</v>
      </c>
      <c r="I57" s="2">
        <v>0.88015539003065535</v>
      </c>
      <c r="J57" s="2">
        <v>0.21520383131370313</v>
      </c>
      <c r="K57" s="2">
        <v>0.38169585705207032</v>
      </c>
      <c r="L57" s="2">
        <v>1.2308041429479288</v>
      </c>
    </row>
    <row r="58" spans="1:12">
      <c r="A58" s="11" t="s">
        <v>199</v>
      </c>
      <c r="B58" s="18">
        <v>1</v>
      </c>
      <c r="C58" s="2">
        <v>0.8</v>
      </c>
      <c r="D58" s="2">
        <v>0.80624999999999958</v>
      </c>
      <c r="E58" s="2">
        <v>-6.2499999999995337E-3</v>
      </c>
      <c r="F58" s="2">
        <v>-2.9492527920515838E-2</v>
      </c>
      <c r="G58" s="2">
        <v>3.7462178507774835E-2</v>
      </c>
      <c r="H58" s="2">
        <v>0.73234460996934381</v>
      </c>
      <c r="I58" s="2">
        <v>0.88015539003065535</v>
      </c>
      <c r="J58" s="2">
        <v>0.21520383131370313</v>
      </c>
      <c r="K58" s="2">
        <v>0.38169585705207032</v>
      </c>
      <c r="L58" s="2">
        <v>1.2308041429479288</v>
      </c>
    </row>
    <row r="59" spans="1:12">
      <c r="A59" s="11" t="s">
        <v>200</v>
      </c>
      <c r="B59" s="18">
        <v>1</v>
      </c>
      <c r="C59" s="2">
        <v>0.7</v>
      </c>
      <c r="D59" s="2">
        <v>0.80624999999999958</v>
      </c>
      <c r="E59" s="2">
        <v>-0.10624999999999962</v>
      </c>
      <c r="F59" s="2">
        <v>-0.50137297464880493</v>
      </c>
      <c r="G59" s="2">
        <v>3.7462178507774835E-2</v>
      </c>
      <c r="H59" s="2">
        <v>0.73234460996934381</v>
      </c>
      <c r="I59" s="2">
        <v>0.88015539003065535</v>
      </c>
      <c r="J59" s="2">
        <v>0.21520383131370313</v>
      </c>
      <c r="K59" s="2">
        <v>0.38169585705207032</v>
      </c>
      <c r="L59" s="2">
        <v>1.2308041429479288</v>
      </c>
    </row>
    <row r="60" spans="1:12">
      <c r="A60" s="11" t="s">
        <v>201</v>
      </c>
      <c r="B60" s="18">
        <v>1</v>
      </c>
      <c r="C60" s="2">
        <v>0.5</v>
      </c>
      <c r="D60" s="2">
        <v>0.80624999999999958</v>
      </c>
      <c r="E60" s="2">
        <v>-0.30624999999999958</v>
      </c>
      <c r="F60" s="2">
        <v>-1.445133868105382</v>
      </c>
      <c r="G60" s="2">
        <v>3.7462178507774835E-2</v>
      </c>
      <c r="H60" s="2">
        <v>0.73234460996934381</v>
      </c>
      <c r="I60" s="2">
        <v>0.88015539003065535</v>
      </c>
      <c r="J60" s="2">
        <v>0.21520383131370313</v>
      </c>
      <c r="K60" s="2">
        <v>0.38169585705207032</v>
      </c>
      <c r="L60" s="2">
        <v>1.2308041429479288</v>
      </c>
    </row>
    <row r="61" spans="1:12">
      <c r="A61" s="11" t="s">
        <v>202</v>
      </c>
      <c r="B61" s="18">
        <v>1</v>
      </c>
      <c r="C61" s="2">
        <v>0.9</v>
      </c>
      <c r="D61" s="2">
        <v>0.80624999999999958</v>
      </c>
      <c r="E61" s="2">
        <v>9.3750000000000444E-2</v>
      </c>
      <c r="F61" s="2">
        <v>0.44238791880777267</v>
      </c>
      <c r="G61" s="2">
        <v>3.7462178507774835E-2</v>
      </c>
      <c r="H61" s="2">
        <v>0.73234460996934381</v>
      </c>
      <c r="I61" s="2">
        <v>0.88015539003065535</v>
      </c>
      <c r="J61" s="2">
        <v>0.21520383131370313</v>
      </c>
      <c r="K61" s="2">
        <v>0.38169585705207032</v>
      </c>
      <c r="L61" s="2">
        <v>1.2308041429479288</v>
      </c>
    </row>
    <row r="62" spans="1:12">
      <c r="A62" s="11" t="s">
        <v>203</v>
      </c>
      <c r="B62" s="18">
        <v>1</v>
      </c>
      <c r="C62" s="2">
        <v>1</v>
      </c>
      <c r="D62" s="2">
        <v>0.80624999999999958</v>
      </c>
      <c r="E62" s="2">
        <v>0.19375000000000042</v>
      </c>
      <c r="F62" s="2">
        <v>0.91426836553606128</v>
      </c>
      <c r="G62" s="2">
        <v>3.7462178507774835E-2</v>
      </c>
      <c r="H62" s="2">
        <v>0.73234460996934381</v>
      </c>
      <c r="I62" s="2">
        <v>0.88015539003065535</v>
      </c>
      <c r="J62" s="2">
        <v>0.21520383131370313</v>
      </c>
      <c r="K62" s="2">
        <v>0.38169585705207032</v>
      </c>
      <c r="L62" s="2">
        <v>1.2308041429479288</v>
      </c>
    </row>
    <row r="63" spans="1:12">
      <c r="A63" s="11" t="s">
        <v>204</v>
      </c>
      <c r="B63" s="18">
        <v>1</v>
      </c>
      <c r="C63" s="2">
        <v>0.9</v>
      </c>
      <c r="D63" s="2">
        <v>0.80624999999999958</v>
      </c>
      <c r="E63" s="2">
        <v>9.3750000000000444E-2</v>
      </c>
      <c r="F63" s="2">
        <v>0.44238791880777267</v>
      </c>
      <c r="G63" s="2">
        <v>3.7462178507774835E-2</v>
      </c>
      <c r="H63" s="2">
        <v>0.73234460996934381</v>
      </c>
      <c r="I63" s="2">
        <v>0.88015539003065535</v>
      </c>
      <c r="J63" s="2">
        <v>0.21520383131370313</v>
      </c>
      <c r="K63" s="2">
        <v>0.38169585705207032</v>
      </c>
      <c r="L63" s="2">
        <v>1.2308041429479288</v>
      </c>
    </row>
    <row r="64" spans="1:12">
      <c r="A64" s="11" t="s">
        <v>205</v>
      </c>
      <c r="B64" s="18">
        <v>1</v>
      </c>
      <c r="C64" s="2">
        <v>0.9</v>
      </c>
      <c r="D64" s="2">
        <v>0.80624999999999958</v>
      </c>
      <c r="E64" s="2">
        <v>9.3750000000000444E-2</v>
      </c>
      <c r="F64" s="2">
        <v>0.44238791880777267</v>
      </c>
      <c r="G64" s="2">
        <v>3.7462178507774835E-2</v>
      </c>
      <c r="H64" s="2">
        <v>0.73234460996934381</v>
      </c>
      <c r="I64" s="2">
        <v>0.88015539003065535</v>
      </c>
      <c r="J64" s="2">
        <v>0.21520383131370313</v>
      </c>
      <c r="K64" s="2">
        <v>0.38169585705207032</v>
      </c>
      <c r="L64" s="2">
        <v>1.2308041429479288</v>
      </c>
    </row>
    <row r="65" spans="1:12">
      <c r="A65" s="11" t="s">
        <v>206</v>
      </c>
      <c r="B65" s="18">
        <v>1</v>
      </c>
      <c r="C65" s="2">
        <v>0.8</v>
      </c>
      <c r="D65" s="2">
        <v>0.80624999999999958</v>
      </c>
      <c r="E65" s="2">
        <v>-6.2499999999995337E-3</v>
      </c>
      <c r="F65" s="2">
        <v>-2.9492527920515838E-2</v>
      </c>
      <c r="G65" s="2">
        <v>3.7462178507774835E-2</v>
      </c>
      <c r="H65" s="2">
        <v>0.73234460996934381</v>
      </c>
      <c r="I65" s="2">
        <v>0.88015539003065535</v>
      </c>
      <c r="J65" s="2">
        <v>0.21520383131370313</v>
      </c>
      <c r="K65" s="2">
        <v>0.38169585705207032</v>
      </c>
      <c r="L65" s="2">
        <v>1.2308041429479288</v>
      </c>
    </row>
    <row r="66" spans="1:12">
      <c r="A66" s="11" t="s">
        <v>207</v>
      </c>
      <c r="B66" s="18">
        <v>1</v>
      </c>
      <c r="C66" s="2">
        <v>0.5</v>
      </c>
      <c r="D66" s="2">
        <v>0.80624999999999958</v>
      </c>
      <c r="E66" s="2">
        <v>-0.30624999999999958</v>
      </c>
      <c r="F66" s="2">
        <v>-1.445133868105382</v>
      </c>
      <c r="G66" s="2">
        <v>3.7462178507774835E-2</v>
      </c>
      <c r="H66" s="2">
        <v>0.73234460996934381</v>
      </c>
      <c r="I66" s="2">
        <v>0.88015539003065535</v>
      </c>
      <c r="J66" s="2">
        <v>0.21520383131370313</v>
      </c>
      <c r="K66" s="2">
        <v>0.38169585705207032</v>
      </c>
      <c r="L66" s="2">
        <v>1.2308041429479288</v>
      </c>
    </row>
    <row r="67" spans="1:12">
      <c r="A67" s="11" t="s">
        <v>208</v>
      </c>
      <c r="B67" s="18">
        <v>1</v>
      </c>
      <c r="C67" s="2">
        <v>0.4</v>
      </c>
      <c r="D67" s="2">
        <v>0.80624999999999958</v>
      </c>
      <c r="E67" s="2">
        <v>-0.40624999999999956</v>
      </c>
      <c r="F67" s="2">
        <v>-1.9170143148336705</v>
      </c>
      <c r="G67" s="2">
        <v>3.7462178507774835E-2</v>
      </c>
      <c r="H67" s="2">
        <v>0.73234460996934381</v>
      </c>
      <c r="I67" s="2">
        <v>0.88015539003065535</v>
      </c>
      <c r="J67" s="2">
        <v>0.21520383131370313</v>
      </c>
      <c r="K67" s="2">
        <v>0.38169585705207032</v>
      </c>
      <c r="L67" s="2">
        <v>1.2308041429479288</v>
      </c>
    </row>
    <row r="68" spans="1:12">
      <c r="A68" s="11" t="s">
        <v>209</v>
      </c>
      <c r="B68" s="18">
        <v>1</v>
      </c>
      <c r="C68" s="2">
        <v>0.7</v>
      </c>
      <c r="D68" s="2">
        <v>0.79062499999999991</v>
      </c>
      <c r="E68" s="2">
        <v>-9.0624999999999956E-2</v>
      </c>
      <c r="F68" s="2">
        <v>-0.42764165484751138</v>
      </c>
      <c r="G68" s="2">
        <v>3.7462178507774981E-2</v>
      </c>
      <c r="H68" s="2">
        <v>0.71671960996934381</v>
      </c>
      <c r="I68" s="2">
        <v>0.86453039003065602</v>
      </c>
      <c r="J68" s="2">
        <v>0.21520383131370316</v>
      </c>
      <c r="K68" s="2">
        <v>0.3660708570520706</v>
      </c>
      <c r="L68" s="2">
        <v>1.2151791429479293</v>
      </c>
    </row>
    <row r="69" spans="1:12">
      <c r="A69" s="11" t="s">
        <v>210</v>
      </c>
      <c r="B69" s="18">
        <v>1</v>
      </c>
      <c r="C69" s="2">
        <v>1</v>
      </c>
      <c r="D69" s="2">
        <v>0.79062499999999991</v>
      </c>
      <c r="E69" s="2">
        <v>0.20937500000000009</v>
      </c>
      <c r="F69" s="2">
        <v>0.98799968533735472</v>
      </c>
      <c r="G69" s="2">
        <v>3.7462178507774981E-2</v>
      </c>
      <c r="H69" s="2">
        <v>0.71671960996934381</v>
      </c>
      <c r="I69" s="2">
        <v>0.86453039003065602</v>
      </c>
      <c r="J69" s="2">
        <v>0.21520383131370316</v>
      </c>
      <c r="K69" s="2">
        <v>0.3660708570520706</v>
      </c>
      <c r="L69" s="2">
        <v>1.2151791429479293</v>
      </c>
    </row>
    <row r="70" spans="1:12">
      <c r="A70" s="11" t="s">
        <v>211</v>
      </c>
      <c r="B70" s="18">
        <v>1</v>
      </c>
      <c r="C70" s="2">
        <v>0.7</v>
      </c>
      <c r="D70" s="2">
        <v>0.79062499999999991</v>
      </c>
      <c r="E70" s="2">
        <v>-9.0624999999999956E-2</v>
      </c>
      <c r="F70" s="2">
        <v>-0.42764165484751138</v>
      </c>
      <c r="G70" s="2">
        <v>3.7462178507774981E-2</v>
      </c>
      <c r="H70" s="2">
        <v>0.71671960996934381</v>
      </c>
      <c r="I70" s="2">
        <v>0.86453039003065602</v>
      </c>
      <c r="J70" s="2">
        <v>0.21520383131370316</v>
      </c>
      <c r="K70" s="2">
        <v>0.3660708570520706</v>
      </c>
      <c r="L70" s="2">
        <v>1.2151791429479293</v>
      </c>
    </row>
    <row r="71" spans="1:12">
      <c r="A71" s="11" t="s">
        <v>212</v>
      </c>
      <c r="B71" s="18">
        <v>1</v>
      </c>
      <c r="C71" s="2">
        <v>0.8</v>
      </c>
      <c r="D71" s="2">
        <v>0.79062499999999991</v>
      </c>
      <c r="E71" s="2">
        <v>9.3750000000001332E-3</v>
      </c>
      <c r="F71" s="2">
        <v>4.4238791880777686E-2</v>
      </c>
      <c r="G71" s="2">
        <v>3.7462178507774981E-2</v>
      </c>
      <c r="H71" s="2">
        <v>0.71671960996934381</v>
      </c>
      <c r="I71" s="2">
        <v>0.86453039003065602</v>
      </c>
      <c r="J71" s="2">
        <v>0.21520383131370316</v>
      </c>
      <c r="K71" s="2">
        <v>0.3660708570520706</v>
      </c>
      <c r="L71" s="2">
        <v>1.2151791429479293</v>
      </c>
    </row>
    <row r="72" spans="1:12">
      <c r="A72" s="11" t="s">
        <v>213</v>
      </c>
      <c r="B72" s="18">
        <v>1</v>
      </c>
      <c r="C72" s="2">
        <v>0.7</v>
      </c>
      <c r="D72" s="2">
        <v>0.79062499999999991</v>
      </c>
      <c r="E72" s="2">
        <v>-9.0624999999999956E-2</v>
      </c>
      <c r="F72" s="2">
        <v>-0.42764165484751138</v>
      </c>
      <c r="G72" s="2">
        <v>3.7462178507774981E-2</v>
      </c>
      <c r="H72" s="2">
        <v>0.71671960996934381</v>
      </c>
      <c r="I72" s="2">
        <v>0.86453039003065602</v>
      </c>
      <c r="J72" s="2">
        <v>0.21520383131370316</v>
      </c>
      <c r="K72" s="2">
        <v>0.3660708570520706</v>
      </c>
      <c r="L72" s="2">
        <v>1.2151791429479293</v>
      </c>
    </row>
    <row r="73" spans="1:12">
      <c r="A73" s="11" t="s">
        <v>214</v>
      </c>
      <c r="B73" s="18">
        <v>1</v>
      </c>
      <c r="C73" s="2">
        <v>0.2</v>
      </c>
      <c r="D73" s="2">
        <v>0.79062499999999991</v>
      </c>
      <c r="E73" s="2">
        <v>-0.59062499999999996</v>
      </c>
      <c r="F73" s="2">
        <v>-2.7870438884889546</v>
      </c>
      <c r="G73" s="2">
        <v>3.7462178507774981E-2</v>
      </c>
      <c r="H73" s="2">
        <v>0.71671960996934381</v>
      </c>
      <c r="I73" s="2">
        <v>0.86453039003065602</v>
      </c>
      <c r="J73" s="2">
        <v>0.21520383131370316</v>
      </c>
      <c r="K73" s="2">
        <v>0.3660708570520706</v>
      </c>
      <c r="L73" s="2">
        <v>1.2151791429479293</v>
      </c>
    </row>
    <row r="74" spans="1:12">
      <c r="A74" s="11" t="s">
        <v>215</v>
      </c>
      <c r="B74" s="18">
        <v>1</v>
      </c>
      <c r="C74" s="2">
        <v>0.7</v>
      </c>
      <c r="D74" s="2">
        <v>0.79062499999999991</v>
      </c>
      <c r="E74" s="2">
        <v>-9.0624999999999956E-2</v>
      </c>
      <c r="F74" s="2">
        <v>-0.42764165484751138</v>
      </c>
      <c r="G74" s="2">
        <v>3.7462178507774981E-2</v>
      </c>
      <c r="H74" s="2">
        <v>0.71671960996934381</v>
      </c>
      <c r="I74" s="2">
        <v>0.86453039003065602</v>
      </c>
      <c r="J74" s="2">
        <v>0.21520383131370316</v>
      </c>
      <c r="K74" s="2">
        <v>0.3660708570520706</v>
      </c>
      <c r="L74" s="2">
        <v>1.2151791429479293</v>
      </c>
    </row>
    <row r="75" spans="1:12">
      <c r="A75" s="11" t="s">
        <v>216</v>
      </c>
      <c r="B75" s="18">
        <v>1</v>
      </c>
      <c r="C75" s="2">
        <v>0.9</v>
      </c>
      <c r="D75" s="2">
        <v>0.79062499999999991</v>
      </c>
      <c r="E75" s="2">
        <v>0.10937500000000011</v>
      </c>
      <c r="F75" s="2">
        <v>0.51611923860906628</v>
      </c>
      <c r="G75" s="2">
        <v>3.7462178507774981E-2</v>
      </c>
      <c r="H75" s="2">
        <v>0.71671960996934381</v>
      </c>
      <c r="I75" s="2">
        <v>0.86453039003065602</v>
      </c>
      <c r="J75" s="2">
        <v>0.21520383131370316</v>
      </c>
      <c r="K75" s="2">
        <v>0.3660708570520706</v>
      </c>
      <c r="L75" s="2">
        <v>1.2151791429479293</v>
      </c>
    </row>
    <row r="76" spans="1:12">
      <c r="A76" s="11" t="s">
        <v>217</v>
      </c>
      <c r="B76" s="18">
        <v>1</v>
      </c>
      <c r="C76" s="2">
        <v>0.9</v>
      </c>
      <c r="D76" s="2">
        <v>0.79062499999999991</v>
      </c>
      <c r="E76" s="2">
        <v>0.10937500000000011</v>
      </c>
      <c r="F76" s="2">
        <v>0.51611923860906628</v>
      </c>
      <c r="G76" s="2">
        <v>3.7462178507774981E-2</v>
      </c>
      <c r="H76" s="2">
        <v>0.71671960996934381</v>
      </c>
      <c r="I76" s="2">
        <v>0.86453039003065602</v>
      </c>
      <c r="J76" s="2">
        <v>0.21520383131370316</v>
      </c>
      <c r="K76" s="2">
        <v>0.3660708570520706</v>
      </c>
      <c r="L76" s="2">
        <v>1.2151791429479293</v>
      </c>
    </row>
    <row r="77" spans="1:12">
      <c r="A77" s="11" t="s">
        <v>218</v>
      </c>
      <c r="B77" s="18">
        <v>1</v>
      </c>
      <c r="C77" s="2">
        <v>0.7</v>
      </c>
      <c r="D77" s="2">
        <v>0.79062499999999991</v>
      </c>
      <c r="E77" s="2">
        <v>-9.0624999999999956E-2</v>
      </c>
      <c r="F77" s="2">
        <v>-0.42764165484751138</v>
      </c>
      <c r="G77" s="2">
        <v>3.7462178507774981E-2</v>
      </c>
      <c r="H77" s="2">
        <v>0.71671960996934381</v>
      </c>
      <c r="I77" s="2">
        <v>0.86453039003065602</v>
      </c>
      <c r="J77" s="2">
        <v>0.21520383131370316</v>
      </c>
      <c r="K77" s="2">
        <v>0.3660708570520706</v>
      </c>
      <c r="L77" s="2">
        <v>1.2151791429479293</v>
      </c>
    </row>
    <row r="78" spans="1:12">
      <c r="A78" s="11" t="s">
        <v>219</v>
      </c>
      <c r="B78" s="18">
        <v>1</v>
      </c>
      <c r="C78" s="2">
        <v>0.5</v>
      </c>
      <c r="D78" s="2">
        <v>0.79062499999999991</v>
      </c>
      <c r="E78" s="2">
        <v>-0.29062499999999991</v>
      </c>
      <c r="F78" s="2">
        <v>-1.3714025483040884</v>
      </c>
      <c r="G78" s="2">
        <v>3.7462178507774981E-2</v>
      </c>
      <c r="H78" s="2">
        <v>0.71671960996934381</v>
      </c>
      <c r="I78" s="2">
        <v>0.86453039003065602</v>
      </c>
      <c r="J78" s="2">
        <v>0.21520383131370316</v>
      </c>
      <c r="K78" s="2">
        <v>0.3660708570520706</v>
      </c>
      <c r="L78" s="2">
        <v>1.2151791429479293</v>
      </c>
    </row>
    <row r="79" spans="1:12">
      <c r="A79" s="11" t="s">
        <v>220</v>
      </c>
      <c r="B79" s="18">
        <v>1</v>
      </c>
      <c r="C79" s="2">
        <v>0.9</v>
      </c>
      <c r="D79" s="2">
        <v>0.79062499999999991</v>
      </c>
      <c r="E79" s="2">
        <v>0.10937500000000011</v>
      </c>
      <c r="F79" s="2">
        <v>0.51611923860906628</v>
      </c>
      <c r="G79" s="2">
        <v>3.7462178507774981E-2</v>
      </c>
      <c r="H79" s="2">
        <v>0.71671960996934381</v>
      </c>
      <c r="I79" s="2">
        <v>0.86453039003065602</v>
      </c>
      <c r="J79" s="2">
        <v>0.21520383131370316</v>
      </c>
      <c r="K79" s="2">
        <v>0.3660708570520706</v>
      </c>
      <c r="L79" s="2">
        <v>1.2151791429479293</v>
      </c>
    </row>
    <row r="80" spans="1:12">
      <c r="A80" s="11" t="s">
        <v>221</v>
      </c>
      <c r="B80" s="18">
        <v>1</v>
      </c>
      <c r="C80" s="2">
        <v>0.9</v>
      </c>
      <c r="D80" s="2">
        <v>0.79062499999999991</v>
      </c>
      <c r="E80" s="2">
        <v>0.10937500000000011</v>
      </c>
      <c r="F80" s="2">
        <v>0.51611923860906628</v>
      </c>
      <c r="G80" s="2">
        <v>3.7462178507774981E-2</v>
      </c>
      <c r="H80" s="2">
        <v>0.71671960996934381</v>
      </c>
      <c r="I80" s="2">
        <v>0.86453039003065602</v>
      </c>
      <c r="J80" s="2">
        <v>0.21520383131370316</v>
      </c>
      <c r="K80" s="2">
        <v>0.3660708570520706</v>
      </c>
      <c r="L80" s="2">
        <v>1.2151791429479293</v>
      </c>
    </row>
    <row r="81" spans="1:12">
      <c r="A81" s="11" t="s">
        <v>222</v>
      </c>
      <c r="B81" s="18">
        <v>1</v>
      </c>
      <c r="C81" s="2">
        <v>0.9</v>
      </c>
      <c r="D81" s="2">
        <v>0.79062499999999991</v>
      </c>
      <c r="E81" s="2">
        <v>0.10937500000000011</v>
      </c>
      <c r="F81" s="2">
        <v>0.51611923860906628</v>
      </c>
      <c r="G81" s="2">
        <v>3.7462178507774981E-2</v>
      </c>
      <c r="H81" s="2">
        <v>0.71671960996934381</v>
      </c>
      <c r="I81" s="2">
        <v>0.86453039003065602</v>
      </c>
      <c r="J81" s="2">
        <v>0.21520383131370316</v>
      </c>
      <c r="K81" s="2">
        <v>0.3660708570520706</v>
      </c>
      <c r="L81" s="2">
        <v>1.2151791429479293</v>
      </c>
    </row>
    <row r="82" spans="1:12">
      <c r="A82" s="11" t="s">
        <v>223</v>
      </c>
      <c r="B82" s="18">
        <v>1</v>
      </c>
      <c r="C82" s="2">
        <v>1</v>
      </c>
      <c r="D82" s="2">
        <v>0.79062499999999991</v>
      </c>
      <c r="E82" s="2">
        <v>0.20937500000000009</v>
      </c>
      <c r="F82" s="2">
        <v>0.98799968533735472</v>
      </c>
      <c r="G82" s="2">
        <v>3.7462178507774981E-2</v>
      </c>
      <c r="H82" s="2">
        <v>0.71671960996934381</v>
      </c>
      <c r="I82" s="2">
        <v>0.86453039003065602</v>
      </c>
      <c r="J82" s="2">
        <v>0.21520383131370316</v>
      </c>
      <c r="K82" s="2">
        <v>0.3660708570520706</v>
      </c>
      <c r="L82" s="2">
        <v>1.2151791429479293</v>
      </c>
    </row>
    <row r="83" spans="1:12">
      <c r="A83" s="11" t="s">
        <v>224</v>
      </c>
      <c r="B83" s="18">
        <v>1</v>
      </c>
      <c r="C83" s="2">
        <v>0.8</v>
      </c>
      <c r="D83" s="2">
        <v>0.79062499999999991</v>
      </c>
      <c r="E83" s="2">
        <v>9.3750000000001332E-3</v>
      </c>
      <c r="F83" s="2">
        <v>4.4238791880777686E-2</v>
      </c>
      <c r="G83" s="2">
        <v>3.7462178507774981E-2</v>
      </c>
      <c r="H83" s="2">
        <v>0.71671960996934381</v>
      </c>
      <c r="I83" s="2">
        <v>0.86453039003065602</v>
      </c>
      <c r="J83" s="2">
        <v>0.21520383131370316</v>
      </c>
      <c r="K83" s="2">
        <v>0.3660708570520706</v>
      </c>
      <c r="L83" s="2">
        <v>1.2151791429479293</v>
      </c>
    </row>
    <row r="84" spans="1:12">
      <c r="A84" s="11" t="s">
        <v>225</v>
      </c>
      <c r="B84" s="18">
        <v>1</v>
      </c>
      <c r="C84" s="2">
        <v>0.9</v>
      </c>
      <c r="D84" s="2">
        <v>0.79062499999999991</v>
      </c>
      <c r="E84" s="2">
        <v>0.10937500000000011</v>
      </c>
      <c r="F84" s="2">
        <v>0.51611923860906628</v>
      </c>
      <c r="G84" s="2">
        <v>3.7462178507774981E-2</v>
      </c>
      <c r="H84" s="2">
        <v>0.71671960996934381</v>
      </c>
      <c r="I84" s="2">
        <v>0.86453039003065602</v>
      </c>
      <c r="J84" s="2">
        <v>0.21520383131370316</v>
      </c>
      <c r="K84" s="2">
        <v>0.3660708570520706</v>
      </c>
      <c r="L84" s="2">
        <v>1.2151791429479293</v>
      </c>
    </row>
    <row r="85" spans="1:12">
      <c r="A85" s="11" t="s">
        <v>226</v>
      </c>
      <c r="B85" s="18">
        <v>1</v>
      </c>
      <c r="C85" s="2">
        <v>0.6</v>
      </c>
      <c r="D85" s="2">
        <v>0.79062499999999991</v>
      </c>
      <c r="E85" s="2">
        <v>-0.19062499999999993</v>
      </c>
      <c r="F85" s="2">
        <v>-0.89952210157579993</v>
      </c>
      <c r="G85" s="2">
        <v>3.7462178507774981E-2</v>
      </c>
      <c r="H85" s="2">
        <v>0.71671960996934381</v>
      </c>
      <c r="I85" s="2">
        <v>0.86453039003065602</v>
      </c>
      <c r="J85" s="2">
        <v>0.21520383131370316</v>
      </c>
      <c r="K85" s="2">
        <v>0.3660708570520706</v>
      </c>
      <c r="L85" s="2">
        <v>1.2151791429479293</v>
      </c>
    </row>
    <row r="86" spans="1:12">
      <c r="A86" s="11" t="s">
        <v>227</v>
      </c>
      <c r="B86" s="18">
        <v>1</v>
      </c>
      <c r="C86" s="2">
        <v>0.9</v>
      </c>
      <c r="D86" s="2">
        <v>0.79062499999999991</v>
      </c>
      <c r="E86" s="2">
        <v>0.10937500000000011</v>
      </c>
      <c r="F86" s="2">
        <v>0.51611923860906628</v>
      </c>
      <c r="G86" s="2">
        <v>3.7462178507774981E-2</v>
      </c>
      <c r="H86" s="2">
        <v>0.71671960996934381</v>
      </c>
      <c r="I86" s="2">
        <v>0.86453039003065602</v>
      </c>
      <c r="J86" s="2">
        <v>0.21520383131370316</v>
      </c>
      <c r="K86" s="2">
        <v>0.3660708570520706</v>
      </c>
      <c r="L86" s="2">
        <v>1.2151791429479293</v>
      </c>
    </row>
    <row r="87" spans="1:12">
      <c r="A87" s="11" t="s">
        <v>228</v>
      </c>
      <c r="B87" s="18">
        <v>1</v>
      </c>
      <c r="C87" s="2">
        <v>0.9</v>
      </c>
      <c r="D87" s="2">
        <v>0.79062499999999991</v>
      </c>
      <c r="E87" s="2">
        <v>0.10937500000000011</v>
      </c>
      <c r="F87" s="2">
        <v>0.51611923860906628</v>
      </c>
      <c r="G87" s="2">
        <v>3.7462178507774981E-2</v>
      </c>
      <c r="H87" s="2">
        <v>0.71671960996934381</v>
      </c>
      <c r="I87" s="2">
        <v>0.86453039003065602</v>
      </c>
      <c r="J87" s="2">
        <v>0.21520383131370316</v>
      </c>
      <c r="K87" s="2">
        <v>0.3660708570520706</v>
      </c>
      <c r="L87" s="2">
        <v>1.2151791429479293</v>
      </c>
    </row>
    <row r="88" spans="1:12">
      <c r="A88" s="11" t="s">
        <v>229</v>
      </c>
      <c r="B88" s="18">
        <v>1</v>
      </c>
      <c r="C88" s="2">
        <v>1</v>
      </c>
      <c r="D88" s="2">
        <v>0.79062499999999991</v>
      </c>
      <c r="E88" s="2">
        <v>0.20937500000000009</v>
      </c>
      <c r="F88" s="2">
        <v>0.98799968533735472</v>
      </c>
      <c r="G88" s="2">
        <v>3.7462178507774981E-2</v>
      </c>
      <c r="H88" s="2">
        <v>0.71671960996934381</v>
      </c>
      <c r="I88" s="2">
        <v>0.86453039003065602</v>
      </c>
      <c r="J88" s="2">
        <v>0.21520383131370316</v>
      </c>
      <c r="K88" s="2">
        <v>0.3660708570520706</v>
      </c>
      <c r="L88" s="2">
        <v>1.2151791429479293</v>
      </c>
    </row>
    <row r="89" spans="1:12">
      <c r="A89" s="11" t="s">
        <v>230</v>
      </c>
      <c r="B89" s="18">
        <v>1</v>
      </c>
      <c r="C89" s="2">
        <v>1</v>
      </c>
      <c r="D89" s="2">
        <v>0.79062499999999991</v>
      </c>
      <c r="E89" s="2">
        <v>0.20937500000000009</v>
      </c>
      <c r="F89" s="2">
        <v>0.98799968533735472</v>
      </c>
      <c r="G89" s="2">
        <v>3.7462178507774981E-2</v>
      </c>
      <c r="H89" s="2">
        <v>0.71671960996934381</v>
      </c>
      <c r="I89" s="2">
        <v>0.86453039003065602</v>
      </c>
      <c r="J89" s="2">
        <v>0.21520383131370316</v>
      </c>
      <c r="K89" s="2">
        <v>0.3660708570520706</v>
      </c>
      <c r="L89" s="2">
        <v>1.2151791429479293</v>
      </c>
    </row>
    <row r="90" spans="1:12">
      <c r="A90" s="11" t="s">
        <v>231</v>
      </c>
      <c r="B90" s="18">
        <v>1</v>
      </c>
      <c r="C90" s="2">
        <v>0.6</v>
      </c>
      <c r="D90" s="2">
        <v>0.79062499999999991</v>
      </c>
      <c r="E90" s="2">
        <v>-0.19062499999999993</v>
      </c>
      <c r="F90" s="2">
        <v>-0.89952210157579993</v>
      </c>
      <c r="G90" s="2">
        <v>3.7462178507774981E-2</v>
      </c>
      <c r="H90" s="2">
        <v>0.71671960996934381</v>
      </c>
      <c r="I90" s="2">
        <v>0.86453039003065602</v>
      </c>
      <c r="J90" s="2">
        <v>0.21520383131370316</v>
      </c>
      <c r="K90" s="2">
        <v>0.3660708570520706</v>
      </c>
      <c r="L90" s="2">
        <v>1.2151791429479293</v>
      </c>
    </row>
    <row r="91" spans="1:12">
      <c r="A91" s="11" t="s">
        <v>232</v>
      </c>
      <c r="B91" s="18">
        <v>1</v>
      </c>
      <c r="C91" s="2">
        <v>0.8</v>
      </c>
      <c r="D91" s="2">
        <v>0.79062499999999991</v>
      </c>
      <c r="E91" s="2">
        <v>9.3750000000001332E-3</v>
      </c>
      <c r="F91" s="2">
        <v>4.4238791880777686E-2</v>
      </c>
      <c r="G91" s="2">
        <v>3.7462178507774981E-2</v>
      </c>
      <c r="H91" s="2">
        <v>0.71671960996934381</v>
      </c>
      <c r="I91" s="2">
        <v>0.86453039003065602</v>
      </c>
      <c r="J91" s="2">
        <v>0.21520383131370316</v>
      </c>
      <c r="K91" s="2">
        <v>0.3660708570520706</v>
      </c>
      <c r="L91" s="2">
        <v>1.2151791429479293</v>
      </c>
    </row>
    <row r="92" spans="1:12">
      <c r="A92" s="11" t="s">
        <v>233</v>
      </c>
      <c r="B92" s="18">
        <v>1</v>
      </c>
      <c r="C92" s="2">
        <v>0.8</v>
      </c>
      <c r="D92" s="2">
        <v>0.79062499999999991</v>
      </c>
      <c r="E92" s="2">
        <v>9.3750000000001332E-3</v>
      </c>
      <c r="F92" s="2">
        <v>4.4238791880777686E-2</v>
      </c>
      <c r="G92" s="2">
        <v>3.7462178507774981E-2</v>
      </c>
      <c r="H92" s="2">
        <v>0.71671960996934381</v>
      </c>
      <c r="I92" s="2">
        <v>0.86453039003065602</v>
      </c>
      <c r="J92" s="2">
        <v>0.21520383131370316</v>
      </c>
      <c r="K92" s="2">
        <v>0.3660708570520706</v>
      </c>
      <c r="L92" s="2">
        <v>1.2151791429479293</v>
      </c>
    </row>
    <row r="93" spans="1:12">
      <c r="A93" s="11" t="s">
        <v>234</v>
      </c>
      <c r="B93" s="18">
        <v>1</v>
      </c>
      <c r="C93" s="2">
        <v>0.9</v>
      </c>
      <c r="D93" s="2">
        <v>0.79062499999999991</v>
      </c>
      <c r="E93" s="2">
        <v>0.10937500000000011</v>
      </c>
      <c r="F93" s="2">
        <v>0.51611923860906628</v>
      </c>
      <c r="G93" s="2">
        <v>3.7462178507774981E-2</v>
      </c>
      <c r="H93" s="2">
        <v>0.71671960996934381</v>
      </c>
      <c r="I93" s="2">
        <v>0.86453039003065602</v>
      </c>
      <c r="J93" s="2">
        <v>0.21520383131370316</v>
      </c>
      <c r="K93" s="2">
        <v>0.3660708570520706</v>
      </c>
      <c r="L93" s="2">
        <v>1.2151791429479293</v>
      </c>
    </row>
    <row r="94" spans="1:12">
      <c r="A94" s="11" t="s">
        <v>235</v>
      </c>
      <c r="B94" s="18">
        <v>1</v>
      </c>
      <c r="C94" s="2">
        <v>0.9</v>
      </c>
      <c r="D94" s="2">
        <v>0.79062499999999991</v>
      </c>
      <c r="E94" s="2">
        <v>0.10937500000000011</v>
      </c>
      <c r="F94" s="2">
        <v>0.51611923860906628</v>
      </c>
      <c r="G94" s="2">
        <v>3.7462178507774981E-2</v>
      </c>
      <c r="H94" s="2">
        <v>0.71671960996934381</v>
      </c>
      <c r="I94" s="2">
        <v>0.86453039003065602</v>
      </c>
      <c r="J94" s="2">
        <v>0.21520383131370316</v>
      </c>
      <c r="K94" s="2">
        <v>0.3660708570520706</v>
      </c>
      <c r="L94" s="2">
        <v>1.2151791429479293</v>
      </c>
    </row>
    <row r="95" spans="1:12">
      <c r="A95" s="11" t="s">
        <v>236</v>
      </c>
      <c r="B95" s="18">
        <v>1</v>
      </c>
      <c r="C95" s="2">
        <v>0.9</v>
      </c>
      <c r="D95" s="2">
        <v>0.79062499999999991</v>
      </c>
      <c r="E95" s="2">
        <v>0.10937500000000011</v>
      </c>
      <c r="F95" s="2">
        <v>0.51611923860906628</v>
      </c>
      <c r="G95" s="2">
        <v>3.7462178507774981E-2</v>
      </c>
      <c r="H95" s="2">
        <v>0.71671960996934381</v>
      </c>
      <c r="I95" s="2">
        <v>0.86453039003065602</v>
      </c>
      <c r="J95" s="2">
        <v>0.21520383131370316</v>
      </c>
      <c r="K95" s="2">
        <v>0.3660708570520706</v>
      </c>
      <c r="L95" s="2">
        <v>1.2151791429479293</v>
      </c>
    </row>
    <row r="96" spans="1:12">
      <c r="A96" s="11" t="s">
        <v>237</v>
      </c>
      <c r="B96" s="18">
        <v>1</v>
      </c>
      <c r="C96" s="2">
        <v>0.9</v>
      </c>
      <c r="D96" s="2">
        <v>0.79062499999999991</v>
      </c>
      <c r="E96" s="2">
        <v>0.10937500000000011</v>
      </c>
      <c r="F96" s="2">
        <v>0.51611923860906628</v>
      </c>
      <c r="G96" s="2">
        <v>3.7462178507774981E-2</v>
      </c>
      <c r="H96" s="2">
        <v>0.71671960996934381</v>
      </c>
      <c r="I96" s="2">
        <v>0.86453039003065602</v>
      </c>
      <c r="J96" s="2">
        <v>0.21520383131370316</v>
      </c>
      <c r="K96" s="2">
        <v>0.3660708570520706</v>
      </c>
      <c r="L96" s="2">
        <v>1.2151791429479293</v>
      </c>
    </row>
    <row r="97" spans="1:12">
      <c r="A97" s="11" t="s">
        <v>238</v>
      </c>
      <c r="B97" s="18">
        <v>1</v>
      </c>
      <c r="C97" s="2">
        <v>0.7</v>
      </c>
      <c r="D97" s="2">
        <v>0.79062499999999991</v>
      </c>
      <c r="E97" s="2">
        <v>-9.0624999999999956E-2</v>
      </c>
      <c r="F97" s="2">
        <v>-0.42764165484751138</v>
      </c>
      <c r="G97" s="2">
        <v>3.7462178507774981E-2</v>
      </c>
      <c r="H97" s="2">
        <v>0.71671960996934381</v>
      </c>
      <c r="I97" s="2">
        <v>0.86453039003065602</v>
      </c>
      <c r="J97" s="2">
        <v>0.21520383131370316</v>
      </c>
      <c r="K97" s="2">
        <v>0.3660708570520706</v>
      </c>
      <c r="L97" s="2">
        <v>1.2151791429479293</v>
      </c>
    </row>
    <row r="98" spans="1:12">
      <c r="A98" s="11" t="s">
        <v>239</v>
      </c>
      <c r="B98" s="18">
        <v>1</v>
      </c>
      <c r="C98" s="2">
        <v>0.3</v>
      </c>
      <c r="D98" s="2">
        <v>0.79062499999999991</v>
      </c>
      <c r="E98" s="2">
        <v>-0.49062499999999992</v>
      </c>
      <c r="F98" s="2">
        <v>-2.3151634417606659</v>
      </c>
      <c r="G98" s="2">
        <v>3.7462178507774981E-2</v>
      </c>
      <c r="H98" s="2">
        <v>0.71671960996934381</v>
      </c>
      <c r="I98" s="2">
        <v>0.86453039003065602</v>
      </c>
      <c r="J98" s="2">
        <v>0.21520383131370316</v>
      </c>
      <c r="K98" s="2">
        <v>0.3660708570520706</v>
      </c>
      <c r="L98" s="2">
        <v>1.2151791429479293</v>
      </c>
    </row>
    <row r="99" spans="1:12">
      <c r="A99" s="11" t="s">
        <v>240</v>
      </c>
      <c r="B99" s="18">
        <v>1</v>
      </c>
      <c r="C99" s="2">
        <v>0.9</v>
      </c>
      <c r="D99" s="2">
        <v>0.79062499999999991</v>
      </c>
      <c r="E99" s="2">
        <v>0.10937500000000011</v>
      </c>
      <c r="F99" s="2">
        <v>0.51611923860906628</v>
      </c>
      <c r="G99" s="2">
        <v>3.7462178507774981E-2</v>
      </c>
      <c r="H99" s="2">
        <v>0.71671960996934381</v>
      </c>
      <c r="I99" s="2">
        <v>0.86453039003065602</v>
      </c>
      <c r="J99" s="2">
        <v>0.21520383131370316</v>
      </c>
      <c r="K99" s="2">
        <v>0.3660708570520706</v>
      </c>
      <c r="L99" s="2">
        <v>1.2151791429479293</v>
      </c>
    </row>
    <row r="100" spans="1:12">
      <c r="A100" s="11" t="s">
        <v>241</v>
      </c>
      <c r="B100" s="18">
        <v>1</v>
      </c>
      <c r="C100" s="2">
        <v>0.7</v>
      </c>
      <c r="D100" s="2">
        <v>0.82187499999999969</v>
      </c>
      <c r="E100" s="2">
        <v>-0.12187499999999973</v>
      </c>
      <c r="F100" s="2">
        <v>-0.57510429445010047</v>
      </c>
      <c r="G100" s="2">
        <v>3.7462178507774835E-2</v>
      </c>
      <c r="H100" s="2">
        <v>0.74796960996934392</v>
      </c>
      <c r="I100" s="2">
        <v>0.89578039003065546</v>
      </c>
      <c r="J100" s="2">
        <v>0.21520383131370313</v>
      </c>
      <c r="K100" s="2">
        <v>0.39732085705207043</v>
      </c>
      <c r="L100" s="2">
        <v>1.2464291429479291</v>
      </c>
    </row>
    <row r="101" spans="1:12">
      <c r="A101" s="11" t="s">
        <v>242</v>
      </c>
      <c r="B101" s="18">
        <v>1</v>
      </c>
      <c r="C101" s="2">
        <v>1</v>
      </c>
      <c r="D101" s="2">
        <v>0.82187499999999969</v>
      </c>
      <c r="E101" s="2">
        <v>0.17812500000000031</v>
      </c>
      <c r="F101" s="2">
        <v>0.84053704573476562</v>
      </c>
      <c r="G101" s="2">
        <v>3.7462178507774835E-2</v>
      </c>
      <c r="H101" s="2">
        <v>0.74796960996934392</v>
      </c>
      <c r="I101" s="2">
        <v>0.89578039003065546</v>
      </c>
      <c r="J101" s="2">
        <v>0.21520383131370313</v>
      </c>
      <c r="K101" s="2">
        <v>0.39732085705207043</v>
      </c>
      <c r="L101" s="2">
        <v>1.2464291429479291</v>
      </c>
    </row>
    <row r="102" spans="1:12">
      <c r="A102" s="11" t="s">
        <v>243</v>
      </c>
      <c r="B102" s="18">
        <v>1</v>
      </c>
      <c r="C102" s="2">
        <v>0.5</v>
      </c>
      <c r="D102" s="2">
        <v>0.82187499999999969</v>
      </c>
      <c r="E102" s="2">
        <v>-0.32187499999999969</v>
      </c>
      <c r="F102" s="2">
        <v>-1.5188651879066777</v>
      </c>
      <c r="G102" s="2">
        <v>3.7462178507774835E-2</v>
      </c>
      <c r="H102" s="2">
        <v>0.74796960996934392</v>
      </c>
      <c r="I102" s="2">
        <v>0.89578039003065546</v>
      </c>
      <c r="J102" s="2">
        <v>0.21520383131370313</v>
      </c>
      <c r="K102" s="2">
        <v>0.39732085705207043</v>
      </c>
      <c r="L102" s="2">
        <v>1.2464291429479291</v>
      </c>
    </row>
    <row r="103" spans="1:12">
      <c r="A103" s="11" t="s">
        <v>244</v>
      </c>
      <c r="B103" s="18">
        <v>1</v>
      </c>
      <c r="C103" s="2">
        <v>0.7</v>
      </c>
      <c r="D103" s="2">
        <v>0.82187499999999969</v>
      </c>
      <c r="E103" s="2">
        <v>-0.12187499999999973</v>
      </c>
      <c r="F103" s="2">
        <v>-0.57510429445010047</v>
      </c>
      <c r="G103" s="2">
        <v>3.7462178507774835E-2</v>
      </c>
      <c r="H103" s="2">
        <v>0.74796960996934392</v>
      </c>
      <c r="I103" s="2">
        <v>0.89578039003065546</v>
      </c>
      <c r="J103" s="2">
        <v>0.21520383131370313</v>
      </c>
      <c r="K103" s="2">
        <v>0.39732085705207043</v>
      </c>
      <c r="L103" s="2">
        <v>1.2464291429479291</v>
      </c>
    </row>
    <row r="104" spans="1:12">
      <c r="A104" s="11" t="s">
        <v>245</v>
      </c>
      <c r="B104" s="18">
        <v>1</v>
      </c>
      <c r="C104" s="2">
        <v>0.9</v>
      </c>
      <c r="D104" s="2">
        <v>0.82187499999999969</v>
      </c>
      <c r="E104" s="2">
        <v>7.8125000000000333E-2</v>
      </c>
      <c r="F104" s="2">
        <v>0.36865659900647707</v>
      </c>
      <c r="G104" s="2">
        <v>3.7462178507774835E-2</v>
      </c>
      <c r="H104" s="2">
        <v>0.74796960996934392</v>
      </c>
      <c r="I104" s="2">
        <v>0.89578039003065546</v>
      </c>
      <c r="J104" s="2">
        <v>0.21520383131370313</v>
      </c>
      <c r="K104" s="2">
        <v>0.39732085705207043</v>
      </c>
      <c r="L104" s="2">
        <v>1.2464291429479291</v>
      </c>
    </row>
    <row r="105" spans="1:12">
      <c r="A105" s="11" t="s">
        <v>246</v>
      </c>
      <c r="B105" s="18">
        <v>1</v>
      </c>
      <c r="C105" s="2">
        <v>1</v>
      </c>
      <c r="D105" s="2">
        <v>0.82187499999999969</v>
      </c>
      <c r="E105" s="2">
        <v>0.17812500000000031</v>
      </c>
      <c r="F105" s="2">
        <v>0.84053704573476562</v>
      </c>
      <c r="G105" s="2">
        <v>3.7462178507774835E-2</v>
      </c>
      <c r="H105" s="2">
        <v>0.74796960996934392</v>
      </c>
      <c r="I105" s="2">
        <v>0.89578039003065546</v>
      </c>
      <c r="J105" s="2">
        <v>0.21520383131370313</v>
      </c>
      <c r="K105" s="2">
        <v>0.39732085705207043</v>
      </c>
      <c r="L105" s="2">
        <v>1.2464291429479291</v>
      </c>
    </row>
    <row r="106" spans="1:12">
      <c r="A106" s="11" t="s">
        <v>247</v>
      </c>
      <c r="B106" s="18">
        <v>1</v>
      </c>
      <c r="C106" s="2">
        <v>0.9</v>
      </c>
      <c r="D106" s="2">
        <v>0.82187499999999969</v>
      </c>
      <c r="E106" s="2">
        <v>7.8125000000000333E-2</v>
      </c>
      <c r="F106" s="2">
        <v>0.36865659900647707</v>
      </c>
      <c r="G106" s="2">
        <v>3.7462178507774835E-2</v>
      </c>
      <c r="H106" s="2">
        <v>0.74796960996934392</v>
      </c>
      <c r="I106" s="2">
        <v>0.89578039003065546</v>
      </c>
      <c r="J106" s="2">
        <v>0.21520383131370313</v>
      </c>
      <c r="K106" s="2">
        <v>0.39732085705207043</v>
      </c>
      <c r="L106" s="2">
        <v>1.2464291429479291</v>
      </c>
    </row>
    <row r="107" spans="1:12">
      <c r="A107" s="11" t="s">
        <v>248</v>
      </c>
      <c r="B107" s="18">
        <v>1</v>
      </c>
      <c r="C107" s="2">
        <v>0.7</v>
      </c>
      <c r="D107" s="2">
        <v>0.82187499999999969</v>
      </c>
      <c r="E107" s="2">
        <v>-0.12187499999999973</v>
      </c>
      <c r="F107" s="2">
        <v>-0.57510429445010047</v>
      </c>
      <c r="G107" s="2">
        <v>3.7462178507774835E-2</v>
      </c>
      <c r="H107" s="2">
        <v>0.74796960996934392</v>
      </c>
      <c r="I107" s="2">
        <v>0.89578039003065546</v>
      </c>
      <c r="J107" s="2">
        <v>0.21520383131370313</v>
      </c>
      <c r="K107" s="2">
        <v>0.39732085705207043</v>
      </c>
      <c r="L107" s="2">
        <v>1.2464291429479291</v>
      </c>
    </row>
    <row r="108" spans="1:12">
      <c r="A108" s="11" t="s">
        <v>249</v>
      </c>
      <c r="B108" s="18">
        <v>1</v>
      </c>
      <c r="C108" s="2">
        <v>0.8</v>
      </c>
      <c r="D108" s="2">
        <v>0.82187499999999969</v>
      </c>
      <c r="E108" s="2">
        <v>-2.1874999999999645E-2</v>
      </c>
      <c r="F108" s="2">
        <v>-0.10322384772181147</v>
      </c>
      <c r="G108" s="2">
        <v>3.7462178507774835E-2</v>
      </c>
      <c r="H108" s="2">
        <v>0.74796960996934392</v>
      </c>
      <c r="I108" s="2">
        <v>0.89578039003065546</v>
      </c>
      <c r="J108" s="2">
        <v>0.21520383131370313</v>
      </c>
      <c r="K108" s="2">
        <v>0.39732085705207043</v>
      </c>
      <c r="L108" s="2">
        <v>1.2464291429479291</v>
      </c>
    </row>
    <row r="109" spans="1:12">
      <c r="A109" s="11" t="s">
        <v>250</v>
      </c>
      <c r="B109" s="18">
        <v>1</v>
      </c>
      <c r="C109" s="2">
        <v>0.8</v>
      </c>
      <c r="D109" s="2">
        <v>0.82187499999999969</v>
      </c>
      <c r="E109" s="2">
        <v>-2.1874999999999645E-2</v>
      </c>
      <c r="F109" s="2">
        <v>-0.10322384772181147</v>
      </c>
      <c r="G109" s="2">
        <v>3.7462178507774835E-2</v>
      </c>
      <c r="H109" s="2">
        <v>0.74796960996934392</v>
      </c>
      <c r="I109" s="2">
        <v>0.89578039003065546</v>
      </c>
      <c r="J109" s="2">
        <v>0.21520383131370313</v>
      </c>
      <c r="K109" s="2">
        <v>0.39732085705207043</v>
      </c>
      <c r="L109" s="2">
        <v>1.2464291429479291</v>
      </c>
    </row>
    <row r="110" spans="1:12">
      <c r="A110" s="11" t="s">
        <v>251</v>
      </c>
      <c r="B110" s="18">
        <v>1</v>
      </c>
      <c r="C110" s="2">
        <v>0.6</v>
      </c>
      <c r="D110" s="2">
        <v>0.82187499999999969</v>
      </c>
      <c r="E110" s="2">
        <v>-0.22187499999999971</v>
      </c>
      <c r="F110" s="2">
        <v>-1.046984741178389</v>
      </c>
      <c r="G110" s="2">
        <v>3.7462178507774835E-2</v>
      </c>
      <c r="H110" s="2">
        <v>0.74796960996934392</v>
      </c>
      <c r="I110" s="2">
        <v>0.89578039003065546</v>
      </c>
      <c r="J110" s="2">
        <v>0.21520383131370313</v>
      </c>
      <c r="K110" s="2">
        <v>0.39732085705207043</v>
      </c>
      <c r="L110" s="2">
        <v>1.2464291429479291</v>
      </c>
    </row>
    <row r="111" spans="1:12">
      <c r="A111" s="11" t="s">
        <v>252</v>
      </c>
      <c r="B111" s="18">
        <v>1</v>
      </c>
      <c r="C111" s="2">
        <v>0.6</v>
      </c>
      <c r="D111" s="2">
        <v>0.82187499999999969</v>
      </c>
      <c r="E111" s="2">
        <v>-0.22187499999999971</v>
      </c>
      <c r="F111" s="2">
        <v>-1.046984741178389</v>
      </c>
      <c r="G111" s="2">
        <v>3.7462178507774835E-2</v>
      </c>
      <c r="H111" s="2">
        <v>0.74796960996934392</v>
      </c>
      <c r="I111" s="2">
        <v>0.89578039003065546</v>
      </c>
      <c r="J111" s="2">
        <v>0.21520383131370313</v>
      </c>
      <c r="K111" s="2">
        <v>0.39732085705207043</v>
      </c>
      <c r="L111" s="2">
        <v>1.2464291429479291</v>
      </c>
    </row>
    <row r="112" spans="1:12">
      <c r="A112" s="11" t="s">
        <v>253</v>
      </c>
      <c r="B112" s="18">
        <v>1</v>
      </c>
      <c r="C112" s="2">
        <v>0.8</v>
      </c>
      <c r="D112" s="2">
        <v>0.82187499999999969</v>
      </c>
      <c r="E112" s="2">
        <v>-2.1874999999999645E-2</v>
      </c>
      <c r="F112" s="2">
        <v>-0.10322384772181147</v>
      </c>
      <c r="G112" s="2">
        <v>3.7462178507774835E-2</v>
      </c>
      <c r="H112" s="2">
        <v>0.74796960996934392</v>
      </c>
      <c r="I112" s="2">
        <v>0.89578039003065546</v>
      </c>
      <c r="J112" s="2">
        <v>0.21520383131370313</v>
      </c>
      <c r="K112" s="2">
        <v>0.39732085705207043</v>
      </c>
      <c r="L112" s="2">
        <v>1.2464291429479291</v>
      </c>
    </row>
    <row r="113" spans="1:12">
      <c r="A113" s="11" t="s">
        <v>254</v>
      </c>
      <c r="B113" s="18">
        <v>1</v>
      </c>
      <c r="C113" s="2">
        <v>0.9</v>
      </c>
      <c r="D113" s="2">
        <v>0.82187499999999969</v>
      </c>
      <c r="E113" s="2">
        <v>7.8125000000000333E-2</v>
      </c>
      <c r="F113" s="2">
        <v>0.36865659900647707</v>
      </c>
      <c r="G113" s="2">
        <v>3.7462178507774835E-2</v>
      </c>
      <c r="H113" s="2">
        <v>0.74796960996934392</v>
      </c>
      <c r="I113" s="2">
        <v>0.89578039003065546</v>
      </c>
      <c r="J113" s="2">
        <v>0.21520383131370313</v>
      </c>
      <c r="K113" s="2">
        <v>0.39732085705207043</v>
      </c>
      <c r="L113" s="2">
        <v>1.2464291429479291</v>
      </c>
    </row>
    <row r="114" spans="1:12">
      <c r="A114" s="11" t="s">
        <v>255</v>
      </c>
      <c r="B114" s="18">
        <v>1</v>
      </c>
      <c r="C114" s="2">
        <v>0.7</v>
      </c>
      <c r="D114" s="2">
        <v>0.82187499999999969</v>
      </c>
      <c r="E114" s="2">
        <v>-0.12187499999999973</v>
      </c>
      <c r="F114" s="2">
        <v>-0.57510429445010047</v>
      </c>
      <c r="G114" s="2">
        <v>3.7462178507774835E-2</v>
      </c>
      <c r="H114" s="2">
        <v>0.74796960996934392</v>
      </c>
      <c r="I114" s="2">
        <v>0.89578039003065546</v>
      </c>
      <c r="J114" s="2">
        <v>0.21520383131370313</v>
      </c>
      <c r="K114" s="2">
        <v>0.39732085705207043</v>
      </c>
      <c r="L114" s="2">
        <v>1.2464291429479291</v>
      </c>
    </row>
    <row r="115" spans="1:12">
      <c r="A115" s="11" t="s">
        <v>256</v>
      </c>
      <c r="B115" s="18">
        <v>1</v>
      </c>
      <c r="C115" s="2">
        <v>0.8</v>
      </c>
      <c r="D115" s="2">
        <v>0.82187499999999969</v>
      </c>
      <c r="E115" s="2">
        <v>-2.1874999999999645E-2</v>
      </c>
      <c r="F115" s="2">
        <v>-0.10322384772181147</v>
      </c>
      <c r="G115" s="2">
        <v>3.7462178507774835E-2</v>
      </c>
      <c r="H115" s="2">
        <v>0.74796960996934392</v>
      </c>
      <c r="I115" s="2">
        <v>0.89578039003065546</v>
      </c>
      <c r="J115" s="2">
        <v>0.21520383131370313</v>
      </c>
      <c r="K115" s="2">
        <v>0.39732085705207043</v>
      </c>
      <c r="L115" s="2">
        <v>1.2464291429479291</v>
      </c>
    </row>
    <row r="116" spans="1:12">
      <c r="A116" s="11" t="s">
        <v>257</v>
      </c>
      <c r="B116" s="18">
        <v>1</v>
      </c>
      <c r="C116" s="2">
        <v>0.9</v>
      </c>
      <c r="D116" s="2">
        <v>0.82187499999999969</v>
      </c>
      <c r="E116" s="2">
        <v>7.8125000000000333E-2</v>
      </c>
      <c r="F116" s="2">
        <v>0.36865659900647707</v>
      </c>
      <c r="G116" s="2">
        <v>3.7462178507774835E-2</v>
      </c>
      <c r="H116" s="2">
        <v>0.74796960996934392</v>
      </c>
      <c r="I116" s="2">
        <v>0.89578039003065546</v>
      </c>
      <c r="J116" s="2">
        <v>0.21520383131370313</v>
      </c>
      <c r="K116" s="2">
        <v>0.39732085705207043</v>
      </c>
      <c r="L116" s="2">
        <v>1.2464291429479291</v>
      </c>
    </row>
    <row r="117" spans="1:12">
      <c r="A117" s="11" t="s">
        <v>258</v>
      </c>
      <c r="B117" s="18">
        <v>1</v>
      </c>
      <c r="C117" s="2">
        <v>1</v>
      </c>
      <c r="D117" s="2">
        <v>0.82187499999999969</v>
      </c>
      <c r="E117" s="2">
        <v>0.17812500000000031</v>
      </c>
      <c r="F117" s="2">
        <v>0.84053704573476562</v>
      </c>
      <c r="G117" s="2">
        <v>3.7462178507774835E-2</v>
      </c>
      <c r="H117" s="2">
        <v>0.74796960996934392</v>
      </c>
      <c r="I117" s="2">
        <v>0.89578039003065546</v>
      </c>
      <c r="J117" s="2">
        <v>0.21520383131370313</v>
      </c>
      <c r="K117" s="2">
        <v>0.39732085705207043</v>
      </c>
      <c r="L117" s="2">
        <v>1.2464291429479291</v>
      </c>
    </row>
    <row r="118" spans="1:12">
      <c r="A118" s="11" t="s">
        <v>259</v>
      </c>
      <c r="B118" s="18">
        <v>1</v>
      </c>
      <c r="C118" s="2">
        <v>1</v>
      </c>
      <c r="D118" s="2">
        <v>0.82187499999999969</v>
      </c>
      <c r="E118" s="2">
        <v>0.17812500000000031</v>
      </c>
      <c r="F118" s="2">
        <v>0.84053704573476562</v>
      </c>
      <c r="G118" s="2">
        <v>3.7462178507774835E-2</v>
      </c>
      <c r="H118" s="2">
        <v>0.74796960996934392</v>
      </c>
      <c r="I118" s="2">
        <v>0.89578039003065546</v>
      </c>
      <c r="J118" s="2">
        <v>0.21520383131370313</v>
      </c>
      <c r="K118" s="2">
        <v>0.39732085705207043</v>
      </c>
      <c r="L118" s="2">
        <v>1.2464291429479291</v>
      </c>
    </row>
    <row r="119" spans="1:12">
      <c r="A119" s="11" t="s">
        <v>260</v>
      </c>
      <c r="B119" s="18">
        <v>1</v>
      </c>
      <c r="C119" s="2">
        <v>1</v>
      </c>
      <c r="D119" s="2">
        <v>0.82187499999999969</v>
      </c>
      <c r="E119" s="2">
        <v>0.17812500000000031</v>
      </c>
      <c r="F119" s="2">
        <v>0.84053704573476562</v>
      </c>
      <c r="G119" s="2">
        <v>3.7462178507774835E-2</v>
      </c>
      <c r="H119" s="2">
        <v>0.74796960996934392</v>
      </c>
      <c r="I119" s="2">
        <v>0.89578039003065546</v>
      </c>
      <c r="J119" s="2">
        <v>0.21520383131370313</v>
      </c>
      <c r="K119" s="2">
        <v>0.39732085705207043</v>
      </c>
      <c r="L119" s="2">
        <v>1.2464291429479291</v>
      </c>
    </row>
    <row r="120" spans="1:12">
      <c r="A120" s="11" t="s">
        <v>261</v>
      </c>
      <c r="B120" s="18">
        <v>1</v>
      </c>
      <c r="C120" s="2">
        <v>0.8</v>
      </c>
      <c r="D120" s="2">
        <v>0.82187499999999969</v>
      </c>
      <c r="E120" s="2">
        <v>-2.1874999999999645E-2</v>
      </c>
      <c r="F120" s="2">
        <v>-0.10322384772181147</v>
      </c>
      <c r="G120" s="2">
        <v>3.7462178507774835E-2</v>
      </c>
      <c r="H120" s="2">
        <v>0.74796960996934392</v>
      </c>
      <c r="I120" s="2">
        <v>0.89578039003065546</v>
      </c>
      <c r="J120" s="2">
        <v>0.21520383131370313</v>
      </c>
      <c r="K120" s="2">
        <v>0.39732085705207043</v>
      </c>
      <c r="L120" s="2">
        <v>1.2464291429479291</v>
      </c>
    </row>
    <row r="121" spans="1:12">
      <c r="A121" s="11" t="s">
        <v>262</v>
      </c>
      <c r="B121" s="18">
        <v>1</v>
      </c>
      <c r="C121" s="2">
        <v>0.6</v>
      </c>
      <c r="D121" s="2">
        <v>0.82187499999999969</v>
      </c>
      <c r="E121" s="2">
        <v>-0.22187499999999971</v>
      </c>
      <c r="F121" s="2">
        <v>-1.046984741178389</v>
      </c>
      <c r="G121" s="2">
        <v>3.7462178507774835E-2</v>
      </c>
      <c r="H121" s="2">
        <v>0.74796960996934392</v>
      </c>
      <c r="I121" s="2">
        <v>0.89578039003065546</v>
      </c>
      <c r="J121" s="2">
        <v>0.21520383131370313</v>
      </c>
      <c r="K121" s="2">
        <v>0.39732085705207043</v>
      </c>
      <c r="L121" s="2">
        <v>1.2464291429479291</v>
      </c>
    </row>
    <row r="122" spans="1:12">
      <c r="A122" s="11" t="s">
        <v>263</v>
      </c>
      <c r="B122" s="18">
        <v>1</v>
      </c>
      <c r="C122" s="2">
        <v>0.9</v>
      </c>
      <c r="D122" s="2">
        <v>0.82187499999999969</v>
      </c>
      <c r="E122" s="2">
        <v>7.8125000000000333E-2</v>
      </c>
      <c r="F122" s="2">
        <v>0.36865659900647707</v>
      </c>
      <c r="G122" s="2">
        <v>3.7462178507774835E-2</v>
      </c>
      <c r="H122" s="2">
        <v>0.74796960996934392</v>
      </c>
      <c r="I122" s="2">
        <v>0.89578039003065546</v>
      </c>
      <c r="J122" s="2">
        <v>0.21520383131370313</v>
      </c>
      <c r="K122" s="2">
        <v>0.39732085705207043</v>
      </c>
      <c r="L122" s="2">
        <v>1.2464291429479291</v>
      </c>
    </row>
    <row r="123" spans="1:12">
      <c r="A123" s="11" t="s">
        <v>264</v>
      </c>
      <c r="B123" s="18">
        <v>1</v>
      </c>
      <c r="C123" s="2">
        <v>1</v>
      </c>
      <c r="D123" s="2">
        <v>0.82187499999999969</v>
      </c>
      <c r="E123" s="2">
        <v>0.17812500000000031</v>
      </c>
      <c r="F123" s="2">
        <v>0.84053704573476562</v>
      </c>
      <c r="G123" s="2">
        <v>3.7462178507774835E-2</v>
      </c>
      <c r="H123" s="2">
        <v>0.74796960996934392</v>
      </c>
      <c r="I123" s="2">
        <v>0.89578039003065546</v>
      </c>
      <c r="J123" s="2">
        <v>0.21520383131370313</v>
      </c>
      <c r="K123" s="2">
        <v>0.39732085705207043</v>
      </c>
      <c r="L123" s="2">
        <v>1.2464291429479291</v>
      </c>
    </row>
    <row r="124" spans="1:12">
      <c r="A124" s="11" t="s">
        <v>265</v>
      </c>
      <c r="B124" s="18">
        <v>1</v>
      </c>
      <c r="C124" s="2">
        <v>0.6</v>
      </c>
      <c r="D124" s="2">
        <v>0.82187499999999969</v>
      </c>
      <c r="E124" s="2">
        <v>-0.22187499999999971</v>
      </c>
      <c r="F124" s="2">
        <v>-1.046984741178389</v>
      </c>
      <c r="G124" s="2">
        <v>3.7462178507774835E-2</v>
      </c>
      <c r="H124" s="2">
        <v>0.74796960996934392</v>
      </c>
      <c r="I124" s="2">
        <v>0.89578039003065546</v>
      </c>
      <c r="J124" s="2">
        <v>0.21520383131370313</v>
      </c>
      <c r="K124" s="2">
        <v>0.39732085705207043</v>
      </c>
      <c r="L124" s="2">
        <v>1.2464291429479291</v>
      </c>
    </row>
    <row r="125" spans="1:12">
      <c r="A125" s="11" t="s">
        <v>266</v>
      </c>
      <c r="B125" s="18">
        <v>1</v>
      </c>
      <c r="C125" s="2">
        <v>0.8</v>
      </c>
      <c r="D125" s="2">
        <v>0.82187499999999969</v>
      </c>
      <c r="E125" s="2">
        <v>-2.1874999999999645E-2</v>
      </c>
      <c r="F125" s="2">
        <v>-0.10322384772181147</v>
      </c>
      <c r="G125" s="2">
        <v>3.7462178507774835E-2</v>
      </c>
      <c r="H125" s="2">
        <v>0.74796960996934392</v>
      </c>
      <c r="I125" s="2">
        <v>0.89578039003065546</v>
      </c>
      <c r="J125" s="2">
        <v>0.21520383131370313</v>
      </c>
      <c r="K125" s="2">
        <v>0.39732085705207043</v>
      </c>
      <c r="L125" s="2">
        <v>1.2464291429479291</v>
      </c>
    </row>
    <row r="126" spans="1:12">
      <c r="A126" s="11" t="s">
        <v>267</v>
      </c>
      <c r="B126" s="18">
        <v>1</v>
      </c>
      <c r="C126" s="2">
        <v>1</v>
      </c>
      <c r="D126" s="2">
        <v>0.82187499999999969</v>
      </c>
      <c r="E126" s="2">
        <v>0.17812500000000031</v>
      </c>
      <c r="F126" s="2">
        <v>0.84053704573476562</v>
      </c>
      <c r="G126" s="2">
        <v>3.7462178507774835E-2</v>
      </c>
      <c r="H126" s="2">
        <v>0.74796960996934392</v>
      </c>
      <c r="I126" s="2">
        <v>0.89578039003065546</v>
      </c>
      <c r="J126" s="2">
        <v>0.21520383131370313</v>
      </c>
      <c r="K126" s="2">
        <v>0.39732085705207043</v>
      </c>
      <c r="L126" s="2">
        <v>1.2464291429479291</v>
      </c>
    </row>
    <row r="127" spans="1:12">
      <c r="A127" s="11" t="s">
        <v>268</v>
      </c>
      <c r="B127" s="18">
        <v>1</v>
      </c>
      <c r="C127" s="2">
        <v>0.9</v>
      </c>
      <c r="D127" s="2">
        <v>0.82187499999999969</v>
      </c>
      <c r="E127" s="2">
        <v>7.8125000000000333E-2</v>
      </c>
      <c r="F127" s="2">
        <v>0.36865659900647707</v>
      </c>
      <c r="G127" s="2">
        <v>3.7462178507774835E-2</v>
      </c>
      <c r="H127" s="2">
        <v>0.74796960996934392</v>
      </c>
      <c r="I127" s="2">
        <v>0.89578039003065546</v>
      </c>
      <c r="J127" s="2">
        <v>0.21520383131370313</v>
      </c>
      <c r="K127" s="2">
        <v>0.39732085705207043</v>
      </c>
      <c r="L127" s="2">
        <v>1.2464291429479291</v>
      </c>
    </row>
    <row r="128" spans="1:12">
      <c r="A128" s="11" t="s">
        <v>269</v>
      </c>
      <c r="B128" s="18">
        <v>1</v>
      </c>
      <c r="C128" s="2">
        <v>1</v>
      </c>
      <c r="D128" s="2">
        <v>0.82187499999999969</v>
      </c>
      <c r="E128" s="2">
        <v>0.17812500000000031</v>
      </c>
      <c r="F128" s="2">
        <v>0.84053704573476562</v>
      </c>
      <c r="G128" s="2">
        <v>3.7462178507774835E-2</v>
      </c>
      <c r="H128" s="2">
        <v>0.74796960996934392</v>
      </c>
      <c r="I128" s="2">
        <v>0.89578039003065546</v>
      </c>
      <c r="J128" s="2">
        <v>0.21520383131370313</v>
      </c>
      <c r="K128" s="2">
        <v>0.39732085705207043</v>
      </c>
      <c r="L128" s="2">
        <v>1.2464291429479291</v>
      </c>
    </row>
    <row r="129" spans="1:12">
      <c r="A129" s="11" t="s">
        <v>270</v>
      </c>
      <c r="B129" s="18">
        <v>1</v>
      </c>
      <c r="C129" s="2">
        <v>0.8</v>
      </c>
      <c r="D129" s="2">
        <v>0.82187499999999969</v>
      </c>
      <c r="E129" s="2">
        <v>-2.1874999999999645E-2</v>
      </c>
      <c r="F129" s="2">
        <v>-0.10322384772181147</v>
      </c>
      <c r="G129" s="2">
        <v>3.7462178507774835E-2</v>
      </c>
      <c r="H129" s="2">
        <v>0.74796960996934392</v>
      </c>
      <c r="I129" s="2">
        <v>0.89578039003065546</v>
      </c>
      <c r="J129" s="2">
        <v>0.21520383131370313</v>
      </c>
      <c r="K129" s="2">
        <v>0.39732085705207043</v>
      </c>
      <c r="L129" s="2">
        <v>1.2464291429479291</v>
      </c>
    </row>
    <row r="130" spans="1:12">
      <c r="A130" s="11" t="s">
        <v>271</v>
      </c>
      <c r="B130" s="18">
        <v>1</v>
      </c>
      <c r="C130" s="2">
        <v>0.6</v>
      </c>
      <c r="D130" s="2">
        <v>0.82187499999999969</v>
      </c>
      <c r="E130" s="2">
        <v>-0.22187499999999971</v>
      </c>
      <c r="F130" s="2">
        <v>-1.046984741178389</v>
      </c>
      <c r="G130" s="2">
        <v>3.7462178507774835E-2</v>
      </c>
      <c r="H130" s="2">
        <v>0.74796960996934392</v>
      </c>
      <c r="I130" s="2">
        <v>0.89578039003065546</v>
      </c>
      <c r="J130" s="2">
        <v>0.21520383131370313</v>
      </c>
      <c r="K130" s="2">
        <v>0.39732085705207043</v>
      </c>
      <c r="L130" s="2">
        <v>1.2464291429479291</v>
      </c>
    </row>
    <row r="131" spans="1:12">
      <c r="A131" s="11" t="s">
        <v>272</v>
      </c>
      <c r="B131" s="18">
        <v>1</v>
      </c>
      <c r="C131" s="2">
        <v>1</v>
      </c>
      <c r="D131" s="2">
        <v>0.82187499999999969</v>
      </c>
      <c r="E131" s="2">
        <v>0.17812500000000031</v>
      </c>
      <c r="F131" s="2">
        <v>0.84053704573476562</v>
      </c>
      <c r="G131" s="2">
        <v>3.7462178507774835E-2</v>
      </c>
      <c r="H131" s="2">
        <v>0.74796960996934392</v>
      </c>
      <c r="I131" s="2">
        <v>0.89578039003065546</v>
      </c>
      <c r="J131" s="2">
        <v>0.21520383131370313</v>
      </c>
      <c r="K131" s="2">
        <v>0.39732085705207043</v>
      </c>
      <c r="L131" s="2">
        <v>1.2464291429479291</v>
      </c>
    </row>
    <row r="132" spans="1:12">
      <c r="A132" s="11" t="s">
        <v>273</v>
      </c>
      <c r="B132" s="18">
        <v>1</v>
      </c>
      <c r="C132" s="2">
        <v>1</v>
      </c>
      <c r="D132" s="2">
        <v>0.66874999999999962</v>
      </c>
      <c r="E132" s="2">
        <v>0.33125000000000038</v>
      </c>
      <c r="F132" s="2">
        <v>1.563103979787458</v>
      </c>
      <c r="G132" s="2">
        <v>3.7462178507774835E-2</v>
      </c>
      <c r="H132" s="2">
        <v>0.59484460996934385</v>
      </c>
      <c r="I132" s="2">
        <v>0.74265539003065539</v>
      </c>
      <c r="J132" s="2">
        <v>0.21520383131370313</v>
      </c>
      <c r="K132" s="2">
        <v>0.24419585705207036</v>
      </c>
      <c r="L132" s="2">
        <v>1.0933041429479289</v>
      </c>
    </row>
    <row r="133" spans="1:12">
      <c r="A133" s="11" t="s">
        <v>274</v>
      </c>
      <c r="B133" s="18">
        <v>1</v>
      </c>
      <c r="C133" s="2">
        <v>1</v>
      </c>
      <c r="D133" s="2">
        <v>0.66874999999999962</v>
      </c>
      <c r="E133" s="2">
        <v>0.33125000000000038</v>
      </c>
      <c r="F133" s="2">
        <v>1.563103979787458</v>
      </c>
      <c r="G133" s="2">
        <v>3.7462178507774835E-2</v>
      </c>
      <c r="H133" s="2">
        <v>0.59484460996934385</v>
      </c>
      <c r="I133" s="2">
        <v>0.74265539003065539</v>
      </c>
      <c r="J133" s="2">
        <v>0.21520383131370313</v>
      </c>
      <c r="K133" s="2">
        <v>0.24419585705207036</v>
      </c>
      <c r="L133" s="2">
        <v>1.0933041429479289</v>
      </c>
    </row>
    <row r="134" spans="1:12">
      <c r="A134" s="11" t="s">
        <v>275</v>
      </c>
      <c r="B134" s="18">
        <v>1</v>
      </c>
      <c r="C134" s="2">
        <v>0.1</v>
      </c>
      <c r="D134" s="2">
        <v>0.66874999999999962</v>
      </c>
      <c r="E134" s="2">
        <v>-0.56874999999999964</v>
      </c>
      <c r="F134" s="2">
        <v>-2.6838200407671398</v>
      </c>
      <c r="G134" s="2">
        <v>3.7462178507774835E-2</v>
      </c>
      <c r="H134" s="2">
        <v>0.59484460996934385</v>
      </c>
      <c r="I134" s="2">
        <v>0.74265539003065539</v>
      </c>
      <c r="J134" s="2">
        <v>0.21520383131370313</v>
      </c>
      <c r="K134" s="2">
        <v>0.24419585705207036</v>
      </c>
      <c r="L134" s="2">
        <v>1.0933041429479289</v>
      </c>
    </row>
    <row r="135" spans="1:12">
      <c r="A135" s="11" t="s">
        <v>276</v>
      </c>
      <c r="B135" s="18">
        <v>1</v>
      </c>
      <c r="C135" s="2">
        <v>0.7</v>
      </c>
      <c r="D135" s="2">
        <v>0.66874999999999962</v>
      </c>
      <c r="E135" s="2">
        <v>3.1250000000000333E-2</v>
      </c>
      <c r="F135" s="2">
        <v>0.14746263960259176</v>
      </c>
      <c r="G135" s="2">
        <v>3.7462178507774835E-2</v>
      </c>
      <c r="H135" s="2">
        <v>0.59484460996934385</v>
      </c>
      <c r="I135" s="2">
        <v>0.74265539003065539</v>
      </c>
      <c r="J135" s="2">
        <v>0.21520383131370313</v>
      </c>
      <c r="K135" s="2">
        <v>0.24419585705207036</v>
      </c>
      <c r="L135" s="2">
        <v>1.0933041429479289</v>
      </c>
    </row>
    <row r="136" spans="1:12">
      <c r="A136" s="11" t="s">
        <v>277</v>
      </c>
      <c r="B136" s="18">
        <v>1</v>
      </c>
      <c r="C136" s="2">
        <v>0.4</v>
      </c>
      <c r="D136" s="2">
        <v>0.66874999999999962</v>
      </c>
      <c r="E136" s="2">
        <v>-0.2687499999999996</v>
      </c>
      <c r="F136" s="2">
        <v>-1.2681787005822738</v>
      </c>
      <c r="G136" s="2">
        <v>3.7462178507774835E-2</v>
      </c>
      <c r="H136" s="2">
        <v>0.59484460996934385</v>
      </c>
      <c r="I136" s="2">
        <v>0.74265539003065539</v>
      </c>
      <c r="J136" s="2">
        <v>0.21520383131370313</v>
      </c>
      <c r="K136" s="2">
        <v>0.24419585705207036</v>
      </c>
      <c r="L136" s="2">
        <v>1.0933041429479289</v>
      </c>
    </row>
    <row r="137" spans="1:12">
      <c r="A137" s="11" t="s">
        <v>278</v>
      </c>
      <c r="B137" s="18">
        <v>1</v>
      </c>
      <c r="C137" s="2">
        <v>0.5</v>
      </c>
      <c r="D137" s="2">
        <v>0.66874999999999962</v>
      </c>
      <c r="E137" s="2">
        <v>-0.16874999999999962</v>
      </c>
      <c r="F137" s="2">
        <v>-0.79629825385398534</v>
      </c>
      <c r="G137" s="2">
        <v>3.7462178507774835E-2</v>
      </c>
      <c r="H137" s="2">
        <v>0.59484460996934385</v>
      </c>
      <c r="I137" s="2">
        <v>0.74265539003065539</v>
      </c>
      <c r="J137" s="2">
        <v>0.21520383131370313</v>
      </c>
      <c r="K137" s="2">
        <v>0.24419585705207036</v>
      </c>
      <c r="L137" s="2">
        <v>1.0933041429479289</v>
      </c>
    </row>
    <row r="138" spans="1:12">
      <c r="A138" s="11" t="s">
        <v>279</v>
      </c>
      <c r="B138" s="18">
        <v>1</v>
      </c>
      <c r="C138" s="2">
        <v>0.9</v>
      </c>
      <c r="D138" s="2">
        <v>0.66874999999999962</v>
      </c>
      <c r="E138" s="2">
        <v>0.2312500000000004</v>
      </c>
      <c r="F138" s="2">
        <v>1.0912235330591693</v>
      </c>
      <c r="G138" s="2">
        <v>3.7462178507774835E-2</v>
      </c>
      <c r="H138" s="2">
        <v>0.59484460996934385</v>
      </c>
      <c r="I138" s="2">
        <v>0.74265539003065539</v>
      </c>
      <c r="J138" s="2">
        <v>0.21520383131370313</v>
      </c>
      <c r="K138" s="2">
        <v>0.24419585705207036</v>
      </c>
      <c r="L138" s="2">
        <v>1.0933041429479289</v>
      </c>
    </row>
    <row r="139" spans="1:12">
      <c r="A139" s="11" t="s">
        <v>280</v>
      </c>
      <c r="B139" s="18">
        <v>1</v>
      </c>
      <c r="C139" s="2">
        <v>0.2</v>
      </c>
      <c r="D139" s="2">
        <v>0.66874999999999962</v>
      </c>
      <c r="E139" s="2">
        <v>-0.46874999999999961</v>
      </c>
      <c r="F139" s="2">
        <v>-2.2119395940388511</v>
      </c>
      <c r="G139" s="2">
        <v>3.7462178507774835E-2</v>
      </c>
      <c r="H139" s="2">
        <v>0.59484460996934385</v>
      </c>
      <c r="I139" s="2">
        <v>0.74265539003065539</v>
      </c>
      <c r="J139" s="2">
        <v>0.21520383131370313</v>
      </c>
      <c r="K139" s="2">
        <v>0.24419585705207036</v>
      </c>
      <c r="L139" s="2">
        <v>1.0933041429479289</v>
      </c>
    </row>
    <row r="140" spans="1:12">
      <c r="A140" s="11" t="s">
        <v>281</v>
      </c>
      <c r="B140" s="18">
        <v>1</v>
      </c>
      <c r="C140" s="2">
        <v>0.7</v>
      </c>
      <c r="D140" s="2">
        <v>0.66874999999999962</v>
      </c>
      <c r="E140" s="2">
        <v>3.1250000000000333E-2</v>
      </c>
      <c r="F140" s="2">
        <v>0.14746263960259176</v>
      </c>
      <c r="G140" s="2">
        <v>3.7462178507774835E-2</v>
      </c>
      <c r="H140" s="2">
        <v>0.59484460996934385</v>
      </c>
      <c r="I140" s="2">
        <v>0.74265539003065539</v>
      </c>
      <c r="J140" s="2">
        <v>0.21520383131370313</v>
      </c>
      <c r="K140" s="2">
        <v>0.24419585705207036</v>
      </c>
      <c r="L140" s="2">
        <v>1.0933041429479289</v>
      </c>
    </row>
    <row r="141" spans="1:12">
      <c r="A141" s="11" t="s">
        <v>282</v>
      </c>
      <c r="B141" s="18">
        <v>1</v>
      </c>
      <c r="C141" s="2">
        <v>0.9</v>
      </c>
      <c r="D141" s="2">
        <v>0.66874999999999962</v>
      </c>
      <c r="E141" s="2">
        <v>0.2312500000000004</v>
      </c>
      <c r="F141" s="2">
        <v>1.0912235330591693</v>
      </c>
      <c r="G141" s="2">
        <v>3.7462178507774835E-2</v>
      </c>
      <c r="H141" s="2">
        <v>0.59484460996934385</v>
      </c>
      <c r="I141" s="2">
        <v>0.74265539003065539</v>
      </c>
      <c r="J141" s="2">
        <v>0.21520383131370313</v>
      </c>
      <c r="K141" s="2">
        <v>0.24419585705207036</v>
      </c>
      <c r="L141" s="2">
        <v>1.0933041429479289</v>
      </c>
    </row>
    <row r="142" spans="1:12">
      <c r="A142" s="11" t="s">
        <v>283</v>
      </c>
      <c r="B142" s="18">
        <v>1</v>
      </c>
      <c r="C142" s="2">
        <v>0.4</v>
      </c>
      <c r="D142" s="2">
        <v>0.66874999999999962</v>
      </c>
      <c r="E142" s="2">
        <v>-0.2687499999999996</v>
      </c>
      <c r="F142" s="2">
        <v>-1.2681787005822738</v>
      </c>
      <c r="G142" s="2">
        <v>3.7462178507774835E-2</v>
      </c>
      <c r="H142" s="2">
        <v>0.59484460996934385</v>
      </c>
      <c r="I142" s="2">
        <v>0.74265539003065539</v>
      </c>
      <c r="J142" s="2">
        <v>0.21520383131370313</v>
      </c>
      <c r="K142" s="2">
        <v>0.24419585705207036</v>
      </c>
      <c r="L142" s="2">
        <v>1.0933041429479289</v>
      </c>
    </row>
    <row r="143" spans="1:12">
      <c r="A143" s="11" t="s">
        <v>284</v>
      </c>
      <c r="B143" s="18">
        <v>1</v>
      </c>
      <c r="C143" s="2">
        <v>0.4</v>
      </c>
      <c r="D143" s="2">
        <v>0.66874999999999962</v>
      </c>
      <c r="E143" s="2">
        <v>-0.2687499999999996</v>
      </c>
      <c r="F143" s="2">
        <v>-1.2681787005822738</v>
      </c>
      <c r="G143" s="2">
        <v>3.7462178507774835E-2</v>
      </c>
      <c r="H143" s="2">
        <v>0.59484460996934385</v>
      </c>
      <c r="I143" s="2">
        <v>0.74265539003065539</v>
      </c>
      <c r="J143" s="2">
        <v>0.21520383131370313</v>
      </c>
      <c r="K143" s="2">
        <v>0.24419585705207036</v>
      </c>
      <c r="L143" s="2">
        <v>1.0933041429479289</v>
      </c>
    </row>
    <row r="144" spans="1:12">
      <c r="A144" s="11" t="s">
        <v>285</v>
      </c>
      <c r="B144" s="18">
        <v>1</v>
      </c>
      <c r="C144" s="2">
        <v>0.3</v>
      </c>
      <c r="D144" s="2">
        <v>0.66874999999999962</v>
      </c>
      <c r="E144" s="2">
        <v>-0.36874999999999963</v>
      </c>
      <c r="F144" s="2">
        <v>-1.7400591473105627</v>
      </c>
      <c r="G144" s="2">
        <v>3.7462178507774835E-2</v>
      </c>
      <c r="H144" s="2">
        <v>0.59484460996934385</v>
      </c>
      <c r="I144" s="2">
        <v>0.74265539003065539</v>
      </c>
      <c r="J144" s="2">
        <v>0.21520383131370313</v>
      </c>
      <c r="K144" s="2">
        <v>0.24419585705207036</v>
      </c>
      <c r="L144" s="2">
        <v>1.0933041429479289</v>
      </c>
    </row>
    <row r="145" spans="1:12">
      <c r="A145" s="11" t="s">
        <v>286</v>
      </c>
      <c r="B145" s="18">
        <v>1</v>
      </c>
      <c r="C145" s="2">
        <v>0.8</v>
      </c>
      <c r="D145" s="2">
        <v>0.66874999999999962</v>
      </c>
      <c r="E145" s="2">
        <v>0.13125000000000042</v>
      </c>
      <c r="F145" s="2">
        <v>0.61934308633088087</v>
      </c>
      <c r="G145" s="2">
        <v>3.7462178507774835E-2</v>
      </c>
      <c r="H145" s="2">
        <v>0.59484460996934385</v>
      </c>
      <c r="I145" s="2">
        <v>0.74265539003065539</v>
      </c>
      <c r="J145" s="2">
        <v>0.21520383131370313</v>
      </c>
      <c r="K145" s="2">
        <v>0.24419585705207036</v>
      </c>
      <c r="L145" s="2">
        <v>1.0933041429479289</v>
      </c>
    </row>
    <row r="146" spans="1:12">
      <c r="A146" s="11" t="s">
        <v>287</v>
      </c>
      <c r="B146" s="18">
        <v>1</v>
      </c>
      <c r="C146" s="2">
        <v>0.9</v>
      </c>
      <c r="D146" s="2">
        <v>0.66874999999999962</v>
      </c>
      <c r="E146" s="2">
        <v>0.2312500000000004</v>
      </c>
      <c r="F146" s="2">
        <v>1.0912235330591693</v>
      </c>
      <c r="G146" s="2">
        <v>3.7462178507774835E-2</v>
      </c>
      <c r="H146" s="2">
        <v>0.59484460996934385</v>
      </c>
      <c r="I146" s="2">
        <v>0.74265539003065539</v>
      </c>
      <c r="J146" s="2">
        <v>0.21520383131370313</v>
      </c>
      <c r="K146" s="2">
        <v>0.24419585705207036</v>
      </c>
      <c r="L146" s="2">
        <v>1.0933041429479289</v>
      </c>
    </row>
    <row r="147" spans="1:12">
      <c r="A147" s="11" t="s">
        <v>288</v>
      </c>
      <c r="B147" s="18">
        <v>1</v>
      </c>
      <c r="C147" s="2">
        <v>1</v>
      </c>
      <c r="D147" s="2">
        <v>0.66874999999999962</v>
      </c>
      <c r="E147" s="2">
        <v>0.33125000000000038</v>
      </c>
      <c r="F147" s="2">
        <v>1.563103979787458</v>
      </c>
      <c r="G147" s="2">
        <v>3.7462178507774835E-2</v>
      </c>
      <c r="H147" s="2">
        <v>0.59484460996934385</v>
      </c>
      <c r="I147" s="2">
        <v>0.74265539003065539</v>
      </c>
      <c r="J147" s="2">
        <v>0.21520383131370313</v>
      </c>
      <c r="K147" s="2">
        <v>0.24419585705207036</v>
      </c>
      <c r="L147" s="2">
        <v>1.0933041429479289</v>
      </c>
    </row>
    <row r="148" spans="1:12">
      <c r="A148" s="11" t="s">
        <v>289</v>
      </c>
      <c r="B148" s="18">
        <v>1</v>
      </c>
      <c r="C148" s="2">
        <v>0.9</v>
      </c>
      <c r="D148" s="2">
        <v>0.66874999999999962</v>
      </c>
      <c r="E148" s="2">
        <v>0.2312500000000004</v>
      </c>
      <c r="F148" s="2">
        <v>1.0912235330591693</v>
      </c>
      <c r="G148" s="2">
        <v>3.7462178507774835E-2</v>
      </c>
      <c r="H148" s="2">
        <v>0.59484460996934385</v>
      </c>
      <c r="I148" s="2">
        <v>0.74265539003065539</v>
      </c>
      <c r="J148" s="2">
        <v>0.21520383131370313</v>
      </c>
      <c r="K148" s="2">
        <v>0.24419585705207036</v>
      </c>
      <c r="L148" s="2">
        <v>1.0933041429479289</v>
      </c>
    </row>
    <row r="149" spans="1:12">
      <c r="A149" s="11" t="s">
        <v>290</v>
      </c>
      <c r="B149" s="18">
        <v>1</v>
      </c>
      <c r="C149" s="2">
        <v>1</v>
      </c>
      <c r="D149" s="2">
        <v>0.66874999999999962</v>
      </c>
      <c r="E149" s="2">
        <v>0.33125000000000038</v>
      </c>
      <c r="F149" s="2">
        <v>1.563103979787458</v>
      </c>
      <c r="G149" s="2">
        <v>3.7462178507774835E-2</v>
      </c>
      <c r="H149" s="2">
        <v>0.59484460996934385</v>
      </c>
      <c r="I149" s="2">
        <v>0.74265539003065539</v>
      </c>
      <c r="J149" s="2">
        <v>0.21520383131370313</v>
      </c>
      <c r="K149" s="2">
        <v>0.24419585705207036</v>
      </c>
      <c r="L149" s="2">
        <v>1.0933041429479289</v>
      </c>
    </row>
    <row r="150" spans="1:12">
      <c r="A150" s="11" t="s">
        <v>291</v>
      </c>
      <c r="B150" s="18">
        <v>1</v>
      </c>
      <c r="C150" s="2">
        <v>1</v>
      </c>
      <c r="D150" s="2">
        <v>0.66874999999999962</v>
      </c>
      <c r="E150" s="2">
        <v>0.33125000000000038</v>
      </c>
      <c r="F150" s="2">
        <v>1.563103979787458</v>
      </c>
      <c r="G150" s="2">
        <v>3.7462178507774835E-2</v>
      </c>
      <c r="H150" s="2">
        <v>0.59484460996934385</v>
      </c>
      <c r="I150" s="2">
        <v>0.74265539003065539</v>
      </c>
      <c r="J150" s="2">
        <v>0.21520383131370313</v>
      </c>
      <c r="K150" s="2">
        <v>0.24419585705207036</v>
      </c>
      <c r="L150" s="2">
        <v>1.0933041429479289</v>
      </c>
    </row>
    <row r="151" spans="1:12">
      <c r="A151" s="11" t="s">
        <v>292</v>
      </c>
      <c r="B151" s="18">
        <v>1</v>
      </c>
      <c r="C151" s="2">
        <v>1</v>
      </c>
      <c r="D151" s="2">
        <v>0.66874999999999962</v>
      </c>
      <c r="E151" s="2">
        <v>0.33125000000000038</v>
      </c>
      <c r="F151" s="2">
        <v>1.563103979787458</v>
      </c>
      <c r="G151" s="2">
        <v>3.7462178507774835E-2</v>
      </c>
      <c r="H151" s="2">
        <v>0.59484460996934385</v>
      </c>
      <c r="I151" s="2">
        <v>0.74265539003065539</v>
      </c>
      <c r="J151" s="2">
        <v>0.21520383131370313</v>
      </c>
      <c r="K151" s="2">
        <v>0.24419585705207036</v>
      </c>
      <c r="L151" s="2">
        <v>1.0933041429479289</v>
      </c>
    </row>
    <row r="152" spans="1:12">
      <c r="A152" s="11" t="s">
        <v>293</v>
      </c>
      <c r="B152" s="18">
        <v>1</v>
      </c>
      <c r="C152" s="2">
        <v>0.3</v>
      </c>
      <c r="D152" s="2">
        <v>0.66874999999999962</v>
      </c>
      <c r="E152" s="2">
        <v>-0.36874999999999963</v>
      </c>
      <c r="F152" s="2">
        <v>-1.7400591473105627</v>
      </c>
      <c r="G152" s="2">
        <v>3.7462178507774835E-2</v>
      </c>
      <c r="H152" s="2">
        <v>0.59484460996934385</v>
      </c>
      <c r="I152" s="2">
        <v>0.74265539003065539</v>
      </c>
      <c r="J152" s="2">
        <v>0.21520383131370313</v>
      </c>
      <c r="K152" s="2">
        <v>0.24419585705207036</v>
      </c>
      <c r="L152" s="2">
        <v>1.0933041429479289</v>
      </c>
    </row>
    <row r="153" spans="1:12">
      <c r="A153" s="11" t="s">
        <v>294</v>
      </c>
      <c r="B153" s="18">
        <v>1</v>
      </c>
      <c r="C153" s="2">
        <v>1</v>
      </c>
      <c r="D153" s="2">
        <v>0.66874999999999962</v>
      </c>
      <c r="E153" s="2">
        <v>0.33125000000000038</v>
      </c>
      <c r="F153" s="2">
        <v>1.563103979787458</v>
      </c>
      <c r="G153" s="2">
        <v>3.7462178507774835E-2</v>
      </c>
      <c r="H153" s="2">
        <v>0.59484460996934385</v>
      </c>
      <c r="I153" s="2">
        <v>0.74265539003065539</v>
      </c>
      <c r="J153" s="2">
        <v>0.21520383131370313</v>
      </c>
      <c r="K153" s="2">
        <v>0.24419585705207036</v>
      </c>
      <c r="L153" s="2">
        <v>1.0933041429479289</v>
      </c>
    </row>
    <row r="154" spans="1:12">
      <c r="A154" s="11" t="s">
        <v>295</v>
      </c>
      <c r="B154" s="18">
        <v>1</v>
      </c>
      <c r="C154" s="2">
        <v>0.4</v>
      </c>
      <c r="D154" s="2">
        <v>0.66874999999999962</v>
      </c>
      <c r="E154" s="2">
        <v>-0.2687499999999996</v>
      </c>
      <c r="F154" s="2">
        <v>-1.2681787005822738</v>
      </c>
      <c r="G154" s="2">
        <v>3.7462178507774835E-2</v>
      </c>
      <c r="H154" s="2">
        <v>0.59484460996934385</v>
      </c>
      <c r="I154" s="2">
        <v>0.74265539003065539</v>
      </c>
      <c r="J154" s="2">
        <v>0.21520383131370313</v>
      </c>
      <c r="K154" s="2">
        <v>0.24419585705207036</v>
      </c>
      <c r="L154" s="2">
        <v>1.0933041429479289</v>
      </c>
    </row>
    <row r="155" spans="1:12">
      <c r="A155" s="11" t="s">
        <v>296</v>
      </c>
      <c r="B155" s="18">
        <v>1</v>
      </c>
      <c r="C155" s="2">
        <v>0.9</v>
      </c>
      <c r="D155" s="2">
        <v>0.66874999999999962</v>
      </c>
      <c r="E155" s="2">
        <v>0.2312500000000004</v>
      </c>
      <c r="F155" s="2">
        <v>1.0912235330591693</v>
      </c>
      <c r="G155" s="2">
        <v>3.7462178507774835E-2</v>
      </c>
      <c r="H155" s="2">
        <v>0.59484460996934385</v>
      </c>
      <c r="I155" s="2">
        <v>0.74265539003065539</v>
      </c>
      <c r="J155" s="2">
        <v>0.21520383131370313</v>
      </c>
      <c r="K155" s="2">
        <v>0.24419585705207036</v>
      </c>
      <c r="L155" s="2">
        <v>1.0933041429479289</v>
      </c>
    </row>
    <row r="156" spans="1:12">
      <c r="A156" s="11" t="s">
        <v>297</v>
      </c>
      <c r="B156" s="18">
        <v>1</v>
      </c>
      <c r="C156" s="2">
        <v>0.2</v>
      </c>
      <c r="D156" s="2">
        <v>0.66874999999999962</v>
      </c>
      <c r="E156" s="2">
        <v>-0.46874999999999961</v>
      </c>
      <c r="F156" s="2">
        <v>-2.2119395940388511</v>
      </c>
      <c r="G156" s="2">
        <v>3.7462178507774835E-2</v>
      </c>
      <c r="H156" s="2">
        <v>0.59484460996934385</v>
      </c>
      <c r="I156" s="2">
        <v>0.74265539003065539</v>
      </c>
      <c r="J156" s="2">
        <v>0.21520383131370313</v>
      </c>
      <c r="K156" s="2">
        <v>0.24419585705207036</v>
      </c>
      <c r="L156" s="2">
        <v>1.0933041429479289</v>
      </c>
    </row>
    <row r="157" spans="1:12">
      <c r="A157" s="11" t="s">
        <v>298</v>
      </c>
      <c r="B157" s="18">
        <v>1</v>
      </c>
      <c r="C157" s="2">
        <v>0.9</v>
      </c>
      <c r="D157" s="2">
        <v>0.66874999999999962</v>
      </c>
      <c r="E157" s="2">
        <v>0.2312500000000004</v>
      </c>
      <c r="F157" s="2">
        <v>1.0912235330591693</v>
      </c>
      <c r="G157" s="2">
        <v>3.7462178507774835E-2</v>
      </c>
      <c r="H157" s="2">
        <v>0.59484460996934385</v>
      </c>
      <c r="I157" s="2">
        <v>0.74265539003065539</v>
      </c>
      <c r="J157" s="2">
        <v>0.21520383131370313</v>
      </c>
      <c r="K157" s="2">
        <v>0.24419585705207036</v>
      </c>
      <c r="L157" s="2">
        <v>1.0933041429479289</v>
      </c>
    </row>
    <row r="158" spans="1:12">
      <c r="A158" s="11" t="s">
        <v>299</v>
      </c>
      <c r="B158" s="18">
        <v>1</v>
      </c>
      <c r="C158" s="2">
        <v>0.7</v>
      </c>
      <c r="D158" s="2">
        <v>0.66874999999999962</v>
      </c>
      <c r="E158" s="2">
        <v>3.1250000000000333E-2</v>
      </c>
      <c r="F158" s="2">
        <v>0.14746263960259176</v>
      </c>
      <c r="G158" s="2">
        <v>3.7462178507774835E-2</v>
      </c>
      <c r="H158" s="2">
        <v>0.59484460996934385</v>
      </c>
      <c r="I158" s="2">
        <v>0.74265539003065539</v>
      </c>
      <c r="J158" s="2">
        <v>0.21520383131370313</v>
      </c>
      <c r="K158" s="2">
        <v>0.24419585705207036</v>
      </c>
      <c r="L158" s="2">
        <v>1.0933041429479289</v>
      </c>
    </row>
    <row r="159" spans="1:12">
      <c r="A159" s="11" t="s">
        <v>300</v>
      </c>
      <c r="B159" s="18">
        <v>1</v>
      </c>
      <c r="C159" s="2">
        <v>0.7</v>
      </c>
      <c r="D159" s="2">
        <v>0.66874999999999962</v>
      </c>
      <c r="E159" s="2">
        <v>3.1250000000000333E-2</v>
      </c>
      <c r="F159" s="2">
        <v>0.14746263960259176</v>
      </c>
      <c r="G159" s="2">
        <v>3.7462178507774835E-2</v>
      </c>
      <c r="H159" s="2">
        <v>0.59484460996934385</v>
      </c>
      <c r="I159" s="2">
        <v>0.74265539003065539</v>
      </c>
      <c r="J159" s="2">
        <v>0.21520383131370313</v>
      </c>
      <c r="K159" s="2">
        <v>0.24419585705207036</v>
      </c>
      <c r="L159" s="2">
        <v>1.0933041429479289</v>
      </c>
    </row>
    <row r="160" spans="1:12">
      <c r="A160" s="11" t="s">
        <v>301</v>
      </c>
      <c r="B160" s="18">
        <v>1</v>
      </c>
      <c r="C160" s="2">
        <v>1</v>
      </c>
      <c r="D160" s="2">
        <v>0.66874999999999962</v>
      </c>
      <c r="E160" s="2">
        <v>0.33125000000000038</v>
      </c>
      <c r="F160" s="2">
        <v>1.563103979787458</v>
      </c>
      <c r="G160" s="2">
        <v>3.7462178507774835E-2</v>
      </c>
      <c r="H160" s="2">
        <v>0.59484460996934385</v>
      </c>
      <c r="I160" s="2">
        <v>0.74265539003065539</v>
      </c>
      <c r="J160" s="2">
        <v>0.21520383131370313</v>
      </c>
      <c r="K160" s="2">
        <v>0.24419585705207036</v>
      </c>
      <c r="L160" s="2">
        <v>1.0933041429479289</v>
      </c>
    </row>
    <row r="161" spans="1:12">
      <c r="A161" s="11" t="s">
        <v>302</v>
      </c>
      <c r="B161" s="18">
        <v>1</v>
      </c>
      <c r="C161" s="2">
        <v>0.3</v>
      </c>
      <c r="D161" s="2">
        <v>0.66874999999999962</v>
      </c>
      <c r="E161" s="2">
        <v>-0.36874999999999963</v>
      </c>
      <c r="F161" s="2">
        <v>-1.7400591473105627</v>
      </c>
      <c r="G161" s="2">
        <v>3.7462178507774835E-2</v>
      </c>
      <c r="H161" s="2">
        <v>0.59484460996934385</v>
      </c>
      <c r="I161" s="2">
        <v>0.74265539003065539</v>
      </c>
      <c r="J161" s="2">
        <v>0.21520383131370313</v>
      </c>
      <c r="K161" s="2">
        <v>0.24419585705207036</v>
      </c>
      <c r="L161" s="2">
        <v>1.0933041429479289</v>
      </c>
    </row>
    <row r="162" spans="1:12">
      <c r="A162" s="11" t="s">
        <v>303</v>
      </c>
      <c r="B162" s="18">
        <v>1</v>
      </c>
      <c r="C162" s="2">
        <v>0.2</v>
      </c>
      <c r="D162" s="2">
        <v>0.66874999999999962</v>
      </c>
      <c r="E162" s="2">
        <v>-0.46874999999999961</v>
      </c>
      <c r="F162" s="2">
        <v>-2.2119395940388511</v>
      </c>
      <c r="G162" s="2">
        <v>3.7462178507774835E-2</v>
      </c>
      <c r="H162" s="2">
        <v>0.59484460996934385</v>
      </c>
      <c r="I162" s="2">
        <v>0.74265539003065539</v>
      </c>
      <c r="J162" s="2">
        <v>0.21520383131370313</v>
      </c>
      <c r="K162" s="2">
        <v>0.24419585705207036</v>
      </c>
      <c r="L162" s="2">
        <v>1.0933041429479289</v>
      </c>
    </row>
    <row r="163" spans="1:12">
      <c r="A163" s="11" t="s">
        <v>304</v>
      </c>
      <c r="B163" s="18">
        <v>1</v>
      </c>
      <c r="C163" s="2">
        <v>0.7</v>
      </c>
      <c r="D163" s="2">
        <v>0.66874999999999962</v>
      </c>
      <c r="E163" s="2">
        <v>3.1250000000000333E-2</v>
      </c>
      <c r="F163" s="2">
        <v>0.14746263960259176</v>
      </c>
      <c r="G163" s="2">
        <v>3.7462178507774835E-2</v>
      </c>
      <c r="H163" s="2">
        <v>0.59484460996934385</v>
      </c>
      <c r="I163" s="2">
        <v>0.74265539003065539</v>
      </c>
      <c r="J163" s="2">
        <v>0.21520383131370313</v>
      </c>
      <c r="K163" s="2">
        <v>0.24419585705207036</v>
      </c>
      <c r="L163" s="2">
        <v>1.0933041429479289</v>
      </c>
    </row>
    <row r="164" spans="1:12">
      <c r="A164" s="11" t="s">
        <v>305</v>
      </c>
      <c r="B164" s="18">
        <v>1</v>
      </c>
      <c r="C164" s="2">
        <v>0.9</v>
      </c>
      <c r="D164" s="2">
        <v>0.71874999999999956</v>
      </c>
      <c r="E164" s="2">
        <v>0.18125000000000047</v>
      </c>
      <c r="F164" s="2">
        <v>0.85528330969502531</v>
      </c>
      <c r="G164" s="2">
        <v>3.7462178507774946E-2</v>
      </c>
      <c r="H164" s="2">
        <v>0.64484460996934356</v>
      </c>
      <c r="I164" s="2">
        <v>0.79265539003065555</v>
      </c>
      <c r="J164" s="2">
        <v>0.21520383131370316</v>
      </c>
      <c r="K164" s="2">
        <v>0.29419585705207024</v>
      </c>
      <c r="L164" s="2">
        <v>1.1433041429479289</v>
      </c>
    </row>
    <row r="165" spans="1:12">
      <c r="A165" s="11" t="s">
        <v>306</v>
      </c>
      <c r="B165" s="18">
        <v>1</v>
      </c>
      <c r="C165" s="2">
        <v>1</v>
      </c>
      <c r="D165" s="2">
        <v>0.71874999999999956</v>
      </c>
      <c r="E165" s="2">
        <v>0.28125000000000044</v>
      </c>
      <c r="F165" s="2">
        <v>1.3271637564233139</v>
      </c>
      <c r="G165" s="2">
        <v>3.7462178507774946E-2</v>
      </c>
      <c r="H165" s="2">
        <v>0.64484460996934356</v>
      </c>
      <c r="I165" s="2">
        <v>0.79265539003065555</v>
      </c>
      <c r="J165" s="2">
        <v>0.21520383131370316</v>
      </c>
      <c r="K165" s="2">
        <v>0.29419585705207024</v>
      </c>
      <c r="L165" s="2">
        <v>1.1433041429479289</v>
      </c>
    </row>
    <row r="166" spans="1:12">
      <c r="A166" s="11" t="s">
        <v>307</v>
      </c>
      <c r="B166" s="18">
        <v>1</v>
      </c>
      <c r="C166" s="2">
        <v>0.4</v>
      </c>
      <c r="D166" s="2">
        <v>0.71874999999999956</v>
      </c>
      <c r="E166" s="2">
        <v>-0.31874999999999953</v>
      </c>
      <c r="F166" s="2">
        <v>-1.5041189239464179</v>
      </c>
      <c r="G166" s="2">
        <v>3.7462178507774946E-2</v>
      </c>
      <c r="H166" s="2">
        <v>0.64484460996934356</v>
      </c>
      <c r="I166" s="2">
        <v>0.79265539003065555</v>
      </c>
      <c r="J166" s="2">
        <v>0.21520383131370316</v>
      </c>
      <c r="K166" s="2">
        <v>0.29419585705207024</v>
      </c>
      <c r="L166" s="2">
        <v>1.1433041429479289</v>
      </c>
    </row>
    <row r="167" spans="1:12">
      <c r="A167" s="11" t="s">
        <v>308</v>
      </c>
      <c r="B167" s="18">
        <v>1</v>
      </c>
      <c r="C167" s="2">
        <v>0.6</v>
      </c>
      <c r="D167" s="2">
        <v>0.71874999999999956</v>
      </c>
      <c r="E167" s="2">
        <v>-0.11874999999999958</v>
      </c>
      <c r="F167" s="2">
        <v>-0.56035803048984079</v>
      </c>
      <c r="G167" s="2">
        <v>3.7462178507774946E-2</v>
      </c>
      <c r="H167" s="2">
        <v>0.64484460996934356</v>
      </c>
      <c r="I167" s="2">
        <v>0.79265539003065555</v>
      </c>
      <c r="J167" s="2">
        <v>0.21520383131370316</v>
      </c>
      <c r="K167" s="2">
        <v>0.29419585705207024</v>
      </c>
      <c r="L167" s="2">
        <v>1.1433041429479289</v>
      </c>
    </row>
    <row r="168" spans="1:12">
      <c r="A168" s="11" t="s">
        <v>309</v>
      </c>
      <c r="B168" s="18">
        <v>1</v>
      </c>
      <c r="C168" s="2">
        <v>0.8</v>
      </c>
      <c r="D168" s="2">
        <v>0.71874999999999956</v>
      </c>
      <c r="E168" s="2">
        <v>8.1250000000000488E-2</v>
      </c>
      <c r="F168" s="2">
        <v>0.38340286296673681</v>
      </c>
      <c r="G168" s="2">
        <v>3.7462178507774946E-2</v>
      </c>
      <c r="H168" s="2">
        <v>0.64484460996934356</v>
      </c>
      <c r="I168" s="2">
        <v>0.79265539003065555</v>
      </c>
      <c r="J168" s="2">
        <v>0.21520383131370316</v>
      </c>
      <c r="K168" s="2">
        <v>0.29419585705207024</v>
      </c>
      <c r="L168" s="2">
        <v>1.1433041429479289</v>
      </c>
    </row>
    <row r="169" spans="1:12">
      <c r="A169" s="11" t="s">
        <v>310</v>
      </c>
      <c r="B169" s="18">
        <v>1</v>
      </c>
      <c r="C169" s="2">
        <v>0.7</v>
      </c>
      <c r="D169" s="2">
        <v>0.71874999999999956</v>
      </c>
      <c r="E169" s="2">
        <v>-1.87499999999996E-2</v>
      </c>
      <c r="F169" s="2">
        <v>-8.8477583761552236E-2</v>
      </c>
      <c r="G169" s="2">
        <v>3.7462178507774946E-2</v>
      </c>
      <c r="H169" s="2">
        <v>0.64484460996934356</v>
      </c>
      <c r="I169" s="2">
        <v>0.79265539003065555</v>
      </c>
      <c r="J169" s="2">
        <v>0.21520383131370316</v>
      </c>
      <c r="K169" s="2">
        <v>0.29419585705207024</v>
      </c>
      <c r="L169" s="2">
        <v>1.1433041429479289</v>
      </c>
    </row>
    <row r="170" spans="1:12">
      <c r="A170" s="11" t="s">
        <v>311</v>
      </c>
      <c r="B170" s="18">
        <v>1</v>
      </c>
      <c r="C170" s="2">
        <v>0.7</v>
      </c>
      <c r="D170" s="2">
        <v>0.71874999999999956</v>
      </c>
      <c r="E170" s="2">
        <v>-1.87499999999996E-2</v>
      </c>
      <c r="F170" s="2">
        <v>-8.8477583761552236E-2</v>
      </c>
      <c r="G170" s="2">
        <v>3.7462178507774946E-2</v>
      </c>
      <c r="H170" s="2">
        <v>0.64484460996934356</v>
      </c>
      <c r="I170" s="2">
        <v>0.79265539003065555</v>
      </c>
      <c r="J170" s="2">
        <v>0.21520383131370316</v>
      </c>
      <c r="K170" s="2">
        <v>0.29419585705207024</v>
      </c>
      <c r="L170" s="2">
        <v>1.1433041429479289</v>
      </c>
    </row>
    <row r="171" spans="1:12">
      <c r="A171" s="11" t="s">
        <v>312</v>
      </c>
      <c r="B171" s="18">
        <v>1</v>
      </c>
      <c r="C171" s="2">
        <v>0.4</v>
      </c>
      <c r="D171" s="2">
        <v>0.71874999999999956</v>
      </c>
      <c r="E171" s="2">
        <v>-0.31874999999999953</v>
      </c>
      <c r="F171" s="2">
        <v>-1.5041189239464179</v>
      </c>
      <c r="G171" s="2">
        <v>3.7462178507774946E-2</v>
      </c>
      <c r="H171" s="2">
        <v>0.64484460996934356</v>
      </c>
      <c r="I171" s="2">
        <v>0.79265539003065555</v>
      </c>
      <c r="J171" s="2">
        <v>0.21520383131370316</v>
      </c>
      <c r="K171" s="2">
        <v>0.29419585705207024</v>
      </c>
      <c r="L171" s="2">
        <v>1.1433041429479289</v>
      </c>
    </row>
    <row r="172" spans="1:12">
      <c r="A172" s="11" t="s">
        <v>313</v>
      </c>
      <c r="B172" s="18">
        <v>1</v>
      </c>
      <c r="C172" s="2">
        <v>0.9</v>
      </c>
      <c r="D172" s="2">
        <v>0.71874999999999956</v>
      </c>
      <c r="E172" s="2">
        <v>0.18125000000000047</v>
      </c>
      <c r="F172" s="2">
        <v>0.85528330969502531</v>
      </c>
      <c r="G172" s="2">
        <v>3.7462178507774946E-2</v>
      </c>
      <c r="H172" s="2">
        <v>0.64484460996934356</v>
      </c>
      <c r="I172" s="2">
        <v>0.79265539003065555</v>
      </c>
      <c r="J172" s="2">
        <v>0.21520383131370316</v>
      </c>
      <c r="K172" s="2">
        <v>0.29419585705207024</v>
      </c>
      <c r="L172" s="2">
        <v>1.1433041429479289</v>
      </c>
    </row>
    <row r="173" spans="1:12">
      <c r="A173" s="11" t="s">
        <v>314</v>
      </c>
      <c r="B173" s="18">
        <v>1</v>
      </c>
      <c r="C173" s="2">
        <v>0.6</v>
      </c>
      <c r="D173" s="2">
        <v>0.71874999999999956</v>
      </c>
      <c r="E173" s="2">
        <v>-0.11874999999999958</v>
      </c>
      <c r="F173" s="2">
        <v>-0.56035803048984079</v>
      </c>
      <c r="G173" s="2">
        <v>3.7462178507774946E-2</v>
      </c>
      <c r="H173" s="2">
        <v>0.64484460996934356</v>
      </c>
      <c r="I173" s="2">
        <v>0.79265539003065555</v>
      </c>
      <c r="J173" s="2">
        <v>0.21520383131370316</v>
      </c>
      <c r="K173" s="2">
        <v>0.29419585705207024</v>
      </c>
      <c r="L173" s="2">
        <v>1.1433041429479289</v>
      </c>
    </row>
    <row r="174" spans="1:12">
      <c r="A174" s="11" t="s">
        <v>315</v>
      </c>
      <c r="B174" s="18">
        <v>1</v>
      </c>
      <c r="C174" s="2">
        <v>0.7</v>
      </c>
      <c r="D174" s="2">
        <v>0.71874999999999956</v>
      </c>
      <c r="E174" s="2">
        <v>-1.87499999999996E-2</v>
      </c>
      <c r="F174" s="2">
        <v>-8.8477583761552236E-2</v>
      </c>
      <c r="G174" s="2">
        <v>3.7462178507774946E-2</v>
      </c>
      <c r="H174" s="2">
        <v>0.64484460996934356</v>
      </c>
      <c r="I174" s="2">
        <v>0.79265539003065555</v>
      </c>
      <c r="J174" s="2">
        <v>0.21520383131370316</v>
      </c>
      <c r="K174" s="2">
        <v>0.29419585705207024</v>
      </c>
      <c r="L174" s="2">
        <v>1.1433041429479289</v>
      </c>
    </row>
    <row r="175" spans="1:12">
      <c r="A175" s="11" t="s">
        <v>316</v>
      </c>
      <c r="B175" s="18">
        <v>1</v>
      </c>
      <c r="C175" s="2">
        <v>0.7</v>
      </c>
      <c r="D175" s="2">
        <v>0.71874999999999956</v>
      </c>
      <c r="E175" s="2">
        <v>-1.87499999999996E-2</v>
      </c>
      <c r="F175" s="2">
        <v>-8.8477583761552236E-2</v>
      </c>
      <c r="G175" s="2">
        <v>3.7462178507774946E-2</v>
      </c>
      <c r="H175" s="2">
        <v>0.64484460996934356</v>
      </c>
      <c r="I175" s="2">
        <v>0.79265539003065555</v>
      </c>
      <c r="J175" s="2">
        <v>0.21520383131370316</v>
      </c>
      <c r="K175" s="2">
        <v>0.29419585705207024</v>
      </c>
      <c r="L175" s="2">
        <v>1.1433041429479289</v>
      </c>
    </row>
    <row r="176" spans="1:12">
      <c r="A176" s="11" t="s">
        <v>317</v>
      </c>
      <c r="B176" s="18">
        <v>1</v>
      </c>
      <c r="C176" s="2">
        <v>0.6</v>
      </c>
      <c r="D176" s="2">
        <v>0.71874999999999956</v>
      </c>
      <c r="E176" s="2">
        <v>-0.11874999999999958</v>
      </c>
      <c r="F176" s="2">
        <v>-0.56035803048984079</v>
      </c>
      <c r="G176" s="2">
        <v>3.7462178507774946E-2</v>
      </c>
      <c r="H176" s="2">
        <v>0.64484460996934356</v>
      </c>
      <c r="I176" s="2">
        <v>0.79265539003065555</v>
      </c>
      <c r="J176" s="2">
        <v>0.21520383131370316</v>
      </c>
      <c r="K176" s="2">
        <v>0.29419585705207024</v>
      </c>
      <c r="L176" s="2">
        <v>1.1433041429479289</v>
      </c>
    </row>
    <row r="177" spans="1:12">
      <c r="A177" s="11" t="s">
        <v>318</v>
      </c>
      <c r="B177" s="18">
        <v>1</v>
      </c>
      <c r="C177" s="2">
        <v>0.9</v>
      </c>
      <c r="D177" s="2">
        <v>0.71874999999999956</v>
      </c>
      <c r="E177" s="2">
        <v>0.18125000000000047</v>
      </c>
      <c r="F177" s="2">
        <v>0.85528330969502531</v>
      </c>
      <c r="G177" s="2">
        <v>3.7462178507774946E-2</v>
      </c>
      <c r="H177" s="2">
        <v>0.64484460996934356</v>
      </c>
      <c r="I177" s="2">
        <v>0.79265539003065555</v>
      </c>
      <c r="J177" s="2">
        <v>0.21520383131370316</v>
      </c>
      <c r="K177" s="2">
        <v>0.29419585705207024</v>
      </c>
      <c r="L177" s="2">
        <v>1.1433041429479289</v>
      </c>
    </row>
    <row r="178" spans="1:12">
      <c r="A178" s="11" t="s">
        <v>319</v>
      </c>
      <c r="B178" s="18">
        <v>1</v>
      </c>
      <c r="C178" s="2">
        <v>0.5</v>
      </c>
      <c r="D178" s="2">
        <v>0.71874999999999956</v>
      </c>
      <c r="E178" s="2">
        <v>-0.21874999999999956</v>
      </c>
      <c r="F178" s="2">
        <v>-1.0322384772181292</v>
      </c>
      <c r="G178" s="2">
        <v>3.7462178507774946E-2</v>
      </c>
      <c r="H178" s="2">
        <v>0.64484460996934356</v>
      </c>
      <c r="I178" s="2">
        <v>0.79265539003065555</v>
      </c>
      <c r="J178" s="2">
        <v>0.21520383131370316</v>
      </c>
      <c r="K178" s="2">
        <v>0.29419585705207024</v>
      </c>
      <c r="L178" s="2">
        <v>1.1433041429479289</v>
      </c>
    </row>
    <row r="179" spans="1:12">
      <c r="A179" s="11" t="s">
        <v>320</v>
      </c>
      <c r="B179" s="18">
        <v>1</v>
      </c>
      <c r="C179" s="2">
        <v>1</v>
      </c>
      <c r="D179" s="2">
        <v>0.71874999999999956</v>
      </c>
      <c r="E179" s="2">
        <v>0.28125000000000044</v>
      </c>
      <c r="F179" s="2">
        <v>1.3271637564233139</v>
      </c>
      <c r="G179" s="2">
        <v>3.7462178507774946E-2</v>
      </c>
      <c r="H179" s="2">
        <v>0.64484460996934356</v>
      </c>
      <c r="I179" s="2">
        <v>0.79265539003065555</v>
      </c>
      <c r="J179" s="2">
        <v>0.21520383131370316</v>
      </c>
      <c r="K179" s="2">
        <v>0.29419585705207024</v>
      </c>
      <c r="L179" s="2">
        <v>1.1433041429479289</v>
      </c>
    </row>
    <row r="180" spans="1:12">
      <c r="A180" s="11" t="s">
        <v>321</v>
      </c>
      <c r="B180" s="18">
        <v>1</v>
      </c>
      <c r="C180" s="2">
        <v>0.3</v>
      </c>
      <c r="D180" s="2">
        <v>0.71874999999999956</v>
      </c>
      <c r="E180" s="2">
        <v>-0.41874999999999957</v>
      </c>
      <c r="F180" s="2">
        <v>-1.9759993706747065</v>
      </c>
      <c r="G180" s="2">
        <v>3.7462178507774946E-2</v>
      </c>
      <c r="H180" s="2">
        <v>0.64484460996934356</v>
      </c>
      <c r="I180" s="2">
        <v>0.79265539003065555</v>
      </c>
      <c r="J180" s="2">
        <v>0.21520383131370316</v>
      </c>
      <c r="K180" s="2">
        <v>0.29419585705207024</v>
      </c>
      <c r="L180" s="2">
        <v>1.1433041429479289</v>
      </c>
    </row>
    <row r="181" spans="1:12">
      <c r="A181" s="11" t="s">
        <v>322</v>
      </c>
      <c r="B181" s="18">
        <v>1</v>
      </c>
      <c r="C181" s="2">
        <v>0.7</v>
      </c>
      <c r="D181" s="2">
        <v>0.71874999999999956</v>
      </c>
      <c r="E181" s="2">
        <v>-1.87499999999996E-2</v>
      </c>
      <c r="F181" s="2">
        <v>-8.8477583761552236E-2</v>
      </c>
      <c r="G181" s="2">
        <v>3.7462178507774946E-2</v>
      </c>
      <c r="H181" s="2">
        <v>0.64484460996934356</v>
      </c>
      <c r="I181" s="2">
        <v>0.79265539003065555</v>
      </c>
      <c r="J181" s="2">
        <v>0.21520383131370316</v>
      </c>
      <c r="K181" s="2">
        <v>0.29419585705207024</v>
      </c>
      <c r="L181" s="2">
        <v>1.1433041429479289</v>
      </c>
    </row>
    <row r="182" spans="1:12">
      <c r="A182" s="11" t="s">
        <v>323</v>
      </c>
      <c r="B182" s="18">
        <v>1</v>
      </c>
      <c r="C182" s="2">
        <v>0.9</v>
      </c>
      <c r="D182" s="2">
        <v>0.71874999999999956</v>
      </c>
      <c r="E182" s="2">
        <v>0.18125000000000047</v>
      </c>
      <c r="F182" s="2">
        <v>0.85528330969502531</v>
      </c>
      <c r="G182" s="2">
        <v>3.7462178507774946E-2</v>
      </c>
      <c r="H182" s="2">
        <v>0.64484460996934356</v>
      </c>
      <c r="I182" s="2">
        <v>0.79265539003065555</v>
      </c>
      <c r="J182" s="2">
        <v>0.21520383131370316</v>
      </c>
      <c r="K182" s="2">
        <v>0.29419585705207024</v>
      </c>
      <c r="L182" s="2">
        <v>1.1433041429479289</v>
      </c>
    </row>
    <row r="183" spans="1:12">
      <c r="A183" s="11" t="s">
        <v>324</v>
      </c>
      <c r="B183" s="18">
        <v>1</v>
      </c>
      <c r="C183" s="2">
        <v>1</v>
      </c>
      <c r="D183" s="2">
        <v>0.71874999999999956</v>
      </c>
      <c r="E183" s="2">
        <v>0.28125000000000044</v>
      </c>
      <c r="F183" s="2">
        <v>1.3271637564233139</v>
      </c>
      <c r="G183" s="2">
        <v>3.7462178507774946E-2</v>
      </c>
      <c r="H183" s="2">
        <v>0.64484460996934356</v>
      </c>
      <c r="I183" s="2">
        <v>0.79265539003065555</v>
      </c>
      <c r="J183" s="2">
        <v>0.21520383131370316</v>
      </c>
      <c r="K183" s="2">
        <v>0.29419585705207024</v>
      </c>
      <c r="L183" s="2">
        <v>1.1433041429479289</v>
      </c>
    </row>
    <row r="184" spans="1:12">
      <c r="A184" s="11" t="s">
        <v>325</v>
      </c>
      <c r="B184" s="18">
        <v>1</v>
      </c>
      <c r="C184" s="2">
        <v>0.7</v>
      </c>
      <c r="D184" s="2">
        <v>0.71874999999999956</v>
      </c>
      <c r="E184" s="2">
        <v>-1.87499999999996E-2</v>
      </c>
      <c r="F184" s="2">
        <v>-8.8477583761552236E-2</v>
      </c>
      <c r="G184" s="2">
        <v>3.7462178507774946E-2</v>
      </c>
      <c r="H184" s="2">
        <v>0.64484460996934356</v>
      </c>
      <c r="I184" s="2">
        <v>0.79265539003065555</v>
      </c>
      <c r="J184" s="2">
        <v>0.21520383131370316</v>
      </c>
      <c r="K184" s="2">
        <v>0.29419585705207024</v>
      </c>
      <c r="L184" s="2">
        <v>1.1433041429479289</v>
      </c>
    </row>
    <row r="185" spans="1:12">
      <c r="A185" s="11" t="s">
        <v>326</v>
      </c>
      <c r="B185" s="18">
        <v>1</v>
      </c>
      <c r="C185" s="2">
        <v>1</v>
      </c>
      <c r="D185" s="2">
        <v>0.71874999999999956</v>
      </c>
      <c r="E185" s="2">
        <v>0.28125000000000044</v>
      </c>
      <c r="F185" s="2">
        <v>1.3271637564233139</v>
      </c>
      <c r="G185" s="2">
        <v>3.7462178507774946E-2</v>
      </c>
      <c r="H185" s="2">
        <v>0.64484460996934356</v>
      </c>
      <c r="I185" s="2">
        <v>0.79265539003065555</v>
      </c>
      <c r="J185" s="2">
        <v>0.21520383131370316</v>
      </c>
      <c r="K185" s="2">
        <v>0.29419585705207024</v>
      </c>
      <c r="L185" s="2">
        <v>1.1433041429479289</v>
      </c>
    </row>
    <row r="186" spans="1:12">
      <c r="A186" s="11" t="s">
        <v>327</v>
      </c>
      <c r="B186" s="18">
        <v>1</v>
      </c>
      <c r="C186" s="2">
        <v>0.7</v>
      </c>
      <c r="D186" s="2">
        <v>0.71874999999999956</v>
      </c>
      <c r="E186" s="2">
        <v>-1.87499999999996E-2</v>
      </c>
      <c r="F186" s="2">
        <v>-8.8477583761552236E-2</v>
      </c>
      <c r="G186" s="2">
        <v>3.7462178507774946E-2</v>
      </c>
      <c r="H186" s="2">
        <v>0.64484460996934356</v>
      </c>
      <c r="I186" s="2">
        <v>0.79265539003065555</v>
      </c>
      <c r="J186" s="2">
        <v>0.21520383131370316</v>
      </c>
      <c r="K186" s="2">
        <v>0.29419585705207024</v>
      </c>
      <c r="L186" s="2">
        <v>1.1433041429479289</v>
      </c>
    </row>
    <row r="187" spans="1:12">
      <c r="A187" s="11" t="s">
        <v>328</v>
      </c>
      <c r="B187" s="18">
        <v>1</v>
      </c>
      <c r="C187" s="2">
        <v>0.9</v>
      </c>
      <c r="D187" s="2">
        <v>0.71874999999999956</v>
      </c>
      <c r="E187" s="2">
        <v>0.18125000000000047</v>
      </c>
      <c r="F187" s="2">
        <v>0.85528330969502531</v>
      </c>
      <c r="G187" s="2">
        <v>3.7462178507774946E-2</v>
      </c>
      <c r="H187" s="2">
        <v>0.64484460996934356</v>
      </c>
      <c r="I187" s="2">
        <v>0.79265539003065555</v>
      </c>
      <c r="J187" s="2">
        <v>0.21520383131370316</v>
      </c>
      <c r="K187" s="2">
        <v>0.29419585705207024</v>
      </c>
      <c r="L187" s="2">
        <v>1.1433041429479289</v>
      </c>
    </row>
    <row r="188" spans="1:12">
      <c r="A188" s="11" t="s">
        <v>329</v>
      </c>
      <c r="B188" s="18">
        <v>1</v>
      </c>
      <c r="C188" s="2">
        <v>0.5</v>
      </c>
      <c r="D188" s="2">
        <v>0.71874999999999956</v>
      </c>
      <c r="E188" s="2">
        <v>-0.21874999999999956</v>
      </c>
      <c r="F188" s="2">
        <v>-1.0322384772181292</v>
      </c>
      <c r="G188" s="2">
        <v>3.7462178507774946E-2</v>
      </c>
      <c r="H188" s="2">
        <v>0.64484460996934356</v>
      </c>
      <c r="I188" s="2">
        <v>0.79265539003065555</v>
      </c>
      <c r="J188" s="2">
        <v>0.21520383131370316</v>
      </c>
      <c r="K188" s="2">
        <v>0.29419585705207024</v>
      </c>
      <c r="L188" s="2">
        <v>1.1433041429479289</v>
      </c>
    </row>
    <row r="189" spans="1:12">
      <c r="A189" s="11" t="s">
        <v>330</v>
      </c>
      <c r="B189" s="18">
        <v>1</v>
      </c>
      <c r="C189" s="2">
        <v>0.6</v>
      </c>
      <c r="D189" s="2">
        <v>0.71874999999999956</v>
      </c>
      <c r="E189" s="2">
        <v>-0.11874999999999958</v>
      </c>
      <c r="F189" s="2">
        <v>-0.56035803048984079</v>
      </c>
      <c r="G189" s="2">
        <v>3.7462178507774946E-2</v>
      </c>
      <c r="H189" s="2">
        <v>0.64484460996934356</v>
      </c>
      <c r="I189" s="2">
        <v>0.79265539003065555</v>
      </c>
      <c r="J189" s="2">
        <v>0.21520383131370316</v>
      </c>
      <c r="K189" s="2">
        <v>0.29419585705207024</v>
      </c>
      <c r="L189" s="2">
        <v>1.1433041429479289</v>
      </c>
    </row>
    <row r="190" spans="1:12">
      <c r="A190" s="11" t="s">
        <v>331</v>
      </c>
      <c r="B190" s="18">
        <v>1</v>
      </c>
      <c r="C190" s="2">
        <v>0.9</v>
      </c>
      <c r="D190" s="2">
        <v>0.71874999999999956</v>
      </c>
      <c r="E190" s="2">
        <v>0.18125000000000047</v>
      </c>
      <c r="F190" s="2">
        <v>0.85528330969502531</v>
      </c>
      <c r="G190" s="2">
        <v>3.7462178507774946E-2</v>
      </c>
      <c r="H190" s="2">
        <v>0.64484460996934356</v>
      </c>
      <c r="I190" s="2">
        <v>0.79265539003065555</v>
      </c>
      <c r="J190" s="2">
        <v>0.21520383131370316</v>
      </c>
      <c r="K190" s="2">
        <v>0.29419585705207024</v>
      </c>
      <c r="L190" s="2">
        <v>1.1433041429479289</v>
      </c>
    </row>
    <row r="191" spans="1:12">
      <c r="A191" s="11" t="s">
        <v>332</v>
      </c>
      <c r="B191" s="18">
        <v>1</v>
      </c>
      <c r="C191" s="2">
        <v>0.8</v>
      </c>
      <c r="D191" s="2">
        <v>0.71874999999999956</v>
      </c>
      <c r="E191" s="2">
        <v>8.1250000000000488E-2</v>
      </c>
      <c r="F191" s="2">
        <v>0.38340286296673681</v>
      </c>
      <c r="G191" s="2">
        <v>3.7462178507774946E-2</v>
      </c>
      <c r="H191" s="2">
        <v>0.64484460996934356</v>
      </c>
      <c r="I191" s="2">
        <v>0.79265539003065555</v>
      </c>
      <c r="J191" s="2">
        <v>0.21520383131370316</v>
      </c>
      <c r="K191" s="2">
        <v>0.29419585705207024</v>
      </c>
      <c r="L191" s="2">
        <v>1.1433041429479289</v>
      </c>
    </row>
    <row r="192" spans="1:12">
      <c r="A192" s="11" t="s">
        <v>333</v>
      </c>
      <c r="B192" s="18">
        <v>1</v>
      </c>
      <c r="C192" s="2">
        <v>0.7</v>
      </c>
      <c r="D192" s="2">
        <v>0.71874999999999956</v>
      </c>
      <c r="E192" s="2">
        <v>-1.87499999999996E-2</v>
      </c>
      <c r="F192" s="2">
        <v>-8.8477583761552236E-2</v>
      </c>
      <c r="G192" s="2">
        <v>3.7462178507774946E-2</v>
      </c>
      <c r="H192" s="2">
        <v>0.64484460996934356</v>
      </c>
      <c r="I192" s="2">
        <v>0.79265539003065555</v>
      </c>
      <c r="J192" s="2">
        <v>0.21520383131370316</v>
      </c>
      <c r="K192" s="2">
        <v>0.29419585705207024</v>
      </c>
      <c r="L192" s="2">
        <v>1.1433041429479289</v>
      </c>
    </row>
    <row r="193" spans="1:12">
      <c r="A193" s="11" t="s">
        <v>334</v>
      </c>
      <c r="B193" s="18">
        <v>1</v>
      </c>
      <c r="C193" s="2">
        <v>0.8</v>
      </c>
      <c r="D193" s="2">
        <v>0.71874999999999956</v>
      </c>
      <c r="E193" s="2">
        <v>8.1250000000000488E-2</v>
      </c>
      <c r="F193" s="2">
        <v>0.38340286296673681</v>
      </c>
      <c r="G193" s="2">
        <v>3.7462178507774946E-2</v>
      </c>
      <c r="H193" s="2">
        <v>0.64484460996934356</v>
      </c>
      <c r="I193" s="2">
        <v>0.79265539003065555</v>
      </c>
      <c r="J193" s="2">
        <v>0.21520383131370316</v>
      </c>
      <c r="K193" s="2">
        <v>0.29419585705207024</v>
      </c>
      <c r="L193" s="2">
        <v>1.1433041429479289</v>
      </c>
    </row>
    <row r="194" spans="1:12">
      <c r="A194" s="11" t="s">
        <v>335</v>
      </c>
      <c r="B194" s="18">
        <v>1</v>
      </c>
      <c r="C194" s="2">
        <v>0.2</v>
      </c>
      <c r="D194" s="2">
        <v>0.71874999999999956</v>
      </c>
      <c r="E194" s="2">
        <v>-0.5187499999999996</v>
      </c>
      <c r="F194" s="2">
        <v>-2.4478798174029954</v>
      </c>
      <c r="G194" s="2">
        <v>3.7462178507774946E-2</v>
      </c>
      <c r="H194" s="2">
        <v>0.64484460996934356</v>
      </c>
      <c r="I194" s="2">
        <v>0.79265539003065555</v>
      </c>
      <c r="J194" s="2">
        <v>0.21520383131370316</v>
      </c>
      <c r="K194" s="2">
        <v>0.29419585705207024</v>
      </c>
      <c r="L194" s="2">
        <v>1.1433041429479289</v>
      </c>
    </row>
    <row r="195" spans="1:12" ht="16" thickBot="1">
      <c r="A195" s="24" t="s">
        <v>336</v>
      </c>
      <c r="B195" s="19">
        <v>1</v>
      </c>
      <c r="C195" s="3">
        <v>0.9</v>
      </c>
      <c r="D195" s="3">
        <v>0.71874999999999956</v>
      </c>
      <c r="E195" s="3">
        <v>0.18125000000000047</v>
      </c>
      <c r="F195" s="3">
        <v>0.85528330969502531</v>
      </c>
      <c r="G195" s="3">
        <v>3.7462178507774946E-2</v>
      </c>
      <c r="H195" s="3">
        <v>0.64484460996934356</v>
      </c>
      <c r="I195" s="3">
        <v>0.79265539003065555</v>
      </c>
      <c r="J195" s="3">
        <v>0.21520383131370316</v>
      </c>
      <c r="K195" s="3">
        <v>0.29419585705207024</v>
      </c>
      <c r="L195" s="3">
        <v>1.1433041429479289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Correctness raw data</vt:lpstr>
      <vt:lpstr>power</vt:lpstr>
      <vt:lpstr>Bandwidth</vt:lpstr>
      <vt:lpstr>power-ready</vt:lpstr>
      <vt:lpstr>bandwidth-ready</vt:lpstr>
      <vt:lpstr>ANOVA_prep</vt:lpstr>
      <vt:lpstr>ANOVA_HID</vt:lpstr>
      <vt:lpstr>ANOVA_HID1</vt:lpstr>
      <vt:lpstr>ANOVA1_HID</vt:lpstr>
      <vt:lpstr>ANOVA1_HID1</vt:lpstr>
      <vt:lpstr>ANOVA1_HID2</vt:lpstr>
      <vt:lpstr>Colored-w-Bars t test</vt:lpstr>
      <vt:lpstr>Bars t test</vt:lpstr>
      <vt:lpstr>Colored t test</vt:lpstr>
      <vt:lpstr>ANOVA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Ayat Mohammed</dc:creator>
  <cp:lastModifiedBy>Ayat Mohammed</cp:lastModifiedBy>
  <dcterms:created xsi:type="dcterms:W3CDTF">2017-05-26T17:21:56Z</dcterms:created>
  <dcterms:modified xsi:type="dcterms:W3CDTF">2017-05-30T20:09:52Z</dcterms:modified>
</cp:coreProperties>
</file>